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-30824" yWindow="-8558" windowWidth="26300" windowHeight="14889"/>
  </bookViews>
  <sheets>
    <sheet name="Полный поартикульный список" sheetId="64" r:id="rId1"/>
    <sheet name="Evolo" sheetId="65" r:id="rId2"/>
  </sheets>
  <externalReferences>
    <externalReference r:id="rId3"/>
    <externalReference r:id="rId4"/>
    <externalReference r:id="rId5"/>
  </externalReferences>
  <definedNames>
    <definedName name="___mds_first_cell___">[1]DIVISION!#REF!</definedName>
    <definedName name="___mds_view_data___">[1]DIVISION!#REF!</definedName>
    <definedName name="_xlnm._FilterDatabase" localSheetId="0" hidden="1">'Полный поартикульный список'!$A$2:$H$257</definedName>
    <definedName name="COMP_99">[2]Gesellschaftsbezeichnung!$B$4:$E$55</definedName>
    <definedName name="EuroIcoRate">#REF!</definedName>
    <definedName name="FULL_OLD" localSheetId="0">#REF!</definedName>
    <definedName name="FULL_OLD">#REF!</definedName>
    <definedName name="Kontrolle_International">#REF!</definedName>
    <definedName name="Kontrolle_National">#REF!</definedName>
    <definedName name="list">#REF!</definedName>
    <definedName name="PriceInrease">#REF!</definedName>
    <definedName name="RRP">#REF!</definedName>
    <definedName name="USD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65"/>
  <c r="F509"/>
  <c r="F510"/>
  <c r="G498"/>
  <c r="F498"/>
  <c r="H48" i="64"/>
  <c r="H47" l="1"/>
  <c r="H46" l="1"/>
  <c r="G509" i="65" s="1"/>
  <c r="F222"/>
  <c r="F223"/>
  <c r="F224"/>
  <c r="F225"/>
  <c r="F226"/>
  <c r="F535"/>
  <c r="F11" l="1"/>
  <c r="F12"/>
  <c r="F13"/>
  <c r="F14"/>
  <c r="F15"/>
  <c r="F17"/>
  <c r="F18"/>
  <c r="F19"/>
  <c r="F20"/>
  <c r="F22"/>
  <c r="F23"/>
  <c r="F24"/>
  <c r="F25"/>
  <c r="F27"/>
  <c r="F29"/>
  <c r="F30"/>
  <c r="F31"/>
  <c r="F32"/>
  <c r="F33"/>
  <c r="F35"/>
  <c r="F36"/>
  <c r="F37"/>
  <c r="F38"/>
  <c r="F39"/>
  <c r="F40"/>
  <c r="F41"/>
  <c r="F42"/>
  <c r="F43"/>
  <c r="F44"/>
  <c r="F45"/>
  <c r="F47"/>
  <c r="F48"/>
  <c r="F49"/>
  <c r="F50"/>
  <c r="F51"/>
  <c r="F52"/>
  <c r="F53"/>
  <c r="F54"/>
  <c r="F55"/>
  <c r="F56"/>
  <c r="F57"/>
  <c r="F59"/>
  <c r="F60"/>
  <c r="F62"/>
  <c r="F63"/>
  <c r="F64"/>
  <c r="F65"/>
  <c r="F66"/>
  <c r="F67"/>
  <c r="F68"/>
  <c r="F69"/>
  <c r="F70"/>
  <c r="F71"/>
  <c r="F72"/>
  <c r="F74"/>
  <c r="F75"/>
  <c r="F76"/>
  <c r="F77"/>
  <c r="F78"/>
  <c r="F79"/>
  <c r="F80"/>
  <c r="F81"/>
  <c r="F82"/>
  <c r="F83"/>
  <c r="F84"/>
  <c r="F86"/>
  <c r="F87"/>
  <c r="F88"/>
  <c r="F89"/>
  <c r="F90"/>
  <c r="F92"/>
  <c r="F93"/>
  <c r="F95"/>
  <c r="F96"/>
  <c r="F97"/>
  <c r="F99"/>
  <c r="F100"/>
  <c r="F101"/>
  <c r="F103"/>
  <c r="F106"/>
  <c r="F107"/>
  <c r="F109"/>
  <c r="F110"/>
  <c r="F112"/>
  <c r="F113"/>
  <c r="F114"/>
  <c r="F115"/>
  <c r="F117"/>
  <c r="F118"/>
  <c r="F119"/>
  <c r="F120"/>
  <c r="F121"/>
  <c r="F123"/>
  <c r="F124"/>
  <c r="F125"/>
  <c r="F126"/>
  <c r="F127"/>
  <c r="F128"/>
  <c r="F129"/>
  <c r="F130"/>
  <c r="F131"/>
  <c r="F132"/>
  <c r="F134"/>
  <c r="F135"/>
  <c r="F136"/>
  <c r="F137"/>
  <c r="F138"/>
  <c r="F139"/>
  <c r="F141"/>
  <c r="F142"/>
  <c r="F143"/>
  <c r="F144"/>
  <c r="F146"/>
  <c r="F147"/>
  <c r="F148"/>
  <c r="F149"/>
  <c r="F151"/>
  <c r="F152"/>
  <c r="F153"/>
  <c r="F155"/>
  <c r="F156"/>
  <c r="F157"/>
  <c r="F158"/>
  <c r="F159"/>
  <c r="F161"/>
  <c r="F162"/>
  <c r="F164"/>
  <c r="F165"/>
  <c r="F167"/>
  <c r="F170"/>
  <c r="F171"/>
  <c r="F173"/>
  <c r="F174"/>
  <c r="F175"/>
  <c r="F176"/>
  <c r="F178"/>
  <c r="F179"/>
  <c r="F180"/>
  <c r="F181"/>
  <c r="F182"/>
  <c r="F184"/>
  <c r="F185"/>
  <c r="F187"/>
  <c r="F188"/>
  <c r="F190"/>
  <c r="F191"/>
  <c r="F192"/>
  <c r="F193"/>
  <c r="F194"/>
  <c r="F196"/>
  <c r="F197"/>
  <c r="F198"/>
  <c r="F199"/>
  <c r="F201"/>
  <c r="F202"/>
  <c r="F204"/>
  <c r="F205"/>
  <c r="F208"/>
  <c r="F211"/>
  <c r="F212"/>
  <c r="F213"/>
  <c r="F214"/>
  <c r="F216"/>
  <c r="F217"/>
  <c r="F218"/>
  <c r="F219"/>
  <c r="F220"/>
  <c r="F227"/>
  <c r="F229"/>
  <c r="F230"/>
  <c r="F231"/>
  <c r="F232"/>
  <c r="F233"/>
  <c r="F235"/>
  <c r="F236"/>
  <c r="F237"/>
  <c r="F238"/>
  <c r="F240"/>
  <c r="F241"/>
  <c r="F242"/>
  <c r="F244"/>
  <c r="F245"/>
  <c r="F247"/>
  <c r="F248"/>
  <c r="F249"/>
  <c r="F251"/>
  <c r="F252"/>
  <c r="F254"/>
  <c r="F257"/>
  <c r="F258"/>
  <c r="F259"/>
  <c r="F260"/>
  <c r="F262"/>
  <c r="F263"/>
  <c r="F264"/>
  <c r="F265"/>
  <c r="F266"/>
  <c r="F268"/>
  <c r="F270"/>
  <c r="F271"/>
  <c r="F272"/>
  <c r="F273"/>
  <c r="F274"/>
  <c r="F276"/>
  <c r="F277"/>
  <c r="F278"/>
  <c r="F279"/>
  <c r="F281"/>
  <c r="F282"/>
  <c r="F284"/>
  <c r="F285"/>
  <c r="F286"/>
  <c r="F288"/>
  <c r="F289"/>
  <c r="F291"/>
  <c r="F294"/>
  <c r="F295"/>
  <c r="F296"/>
  <c r="F297"/>
  <c r="F299"/>
  <c r="F300"/>
  <c r="F301"/>
  <c r="F302"/>
  <c r="F303"/>
  <c r="F305"/>
  <c r="F307"/>
  <c r="F308"/>
  <c r="F309"/>
  <c r="F310"/>
  <c r="F311"/>
  <c r="F313"/>
  <c r="F314"/>
  <c r="F315"/>
  <c r="F316"/>
  <c r="F318"/>
  <c r="F319"/>
  <c r="F321"/>
  <c r="F322"/>
  <c r="F323"/>
  <c r="F325"/>
  <c r="F326"/>
  <c r="F328"/>
  <c r="F331"/>
  <c r="F332"/>
  <c r="F333"/>
  <c r="F334"/>
  <c r="F336"/>
  <c r="F337"/>
  <c r="F338"/>
  <c r="F339"/>
  <c r="F340"/>
  <c r="F342"/>
  <c r="F344"/>
  <c r="F345"/>
  <c r="F346"/>
  <c r="F347"/>
  <c r="F348"/>
  <c r="F350"/>
  <c r="F351"/>
  <c r="F352"/>
  <c r="F353"/>
  <c r="F355"/>
  <c r="F356"/>
  <c r="F357"/>
  <c r="F359"/>
  <c r="F360"/>
  <c r="F362"/>
  <c r="F363"/>
  <c r="F365"/>
  <c r="F368"/>
  <c r="F369"/>
  <c r="F370"/>
  <c r="F371"/>
  <c r="F373"/>
  <c r="F374"/>
  <c r="F375"/>
  <c r="F376"/>
  <c r="F377"/>
  <c r="F379"/>
  <c r="F380"/>
  <c r="F381"/>
  <c r="F383"/>
  <c r="F384"/>
  <c r="F385"/>
  <c r="F386"/>
  <c r="F387"/>
  <c r="F389"/>
  <c r="F391"/>
  <c r="F392"/>
  <c r="F394"/>
  <c r="F395"/>
  <c r="F396"/>
  <c r="F398"/>
  <c r="F399"/>
  <c r="F401"/>
  <c r="F402"/>
  <c r="F403"/>
  <c r="F404"/>
  <c r="F405"/>
  <c r="F406"/>
  <c r="F407"/>
  <c r="F409"/>
  <c r="F412"/>
  <c r="F413"/>
  <c r="F414"/>
  <c r="F415"/>
  <c r="F417"/>
  <c r="F418"/>
  <c r="F419"/>
  <c r="F420"/>
  <c r="F421"/>
  <c r="F423"/>
  <c r="F424"/>
  <c r="F425"/>
  <c r="F426"/>
  <c r="F427"/>
  <c r="F429"/>
  <c r="F430"/>
  <c r="F431"/>
  <c r="F432"/>
  <c r="F433"/>
  <c r="F435"/>
  <c r="F436"/>
  <c r="F437"/>
  <c r="F439"/>
  <c r="F440"/>
  <c r="F442"/>
  <c r="F443"/>
  <c r="F445"/>
  <c r="F447"/>
  <c r="F450"/>
  <c r="F451"/>
  <c r="F453"/>
  <c r="F454"/>
  <c r="F455"/>
  <c r="F456"/>
  <c r="F457"/>
  <c r="F458"/>
  <c r="F459"/>
  <c r="F460"/>
  <c r="F461"/>
  <c r="F462"/>
  <c r="F464"/>
  <c r="F467"/>
  <c r="F468"/>
  <c r="F470"/>
  <c r="F471"/>
  <c r="F472"/>
  <c r="F473"/>
  <c r="F475"/>
  <c r="F478"/>
  <c r="F479"/>
  <c r="F481"/>
  <c r="F482"/>
  <c r="F483"/>
  <c r="F484"/>
  <c r="F486"/>
  <c r="F489"/>
  <c r="F490"/>
  <c r="F492"/>
  <c r="F493"/>
  <c r="F494"/>
  <c r="F495"/>
  <c r="F500"/>
  <c r="F501"/>
  <c r="F502"/>
  <c r="F503"/>
  <c r="F504"/>
  <c r="F505"/>
  <c r="F506"/>
  <c r="F507"/>
  <c r="F511"/>
  <c r="F512"/>
  <c r="F514"/>
  <c r="F515"/>
  <c r="F516"/>
  <c r="F517"/>
  <c r="F520"/>
  <c r="F521"/>
  <c r="F523"/>
  <c r="F524"/>
  <c r="F525"/>
  <c r="F526"/>
  <c r="F527"/>
  <c r="F529"/>
  <c r="F531"/>
  <c r="F532"/>
  <c r="F533"/>
  <c r="F534"/>
  <c r="F536"/>
  <c r="F543"/>
  <c r="F8"/>
  <c r="H5" i="64" l="1"/>
  <c r="G504" i="65" s="1"/>
  <c r="H6" i="64"/>
  <c r="G500" i="65" s="1"/>
  <c r="H7" i="64"/>
  <c r="G505" i="65" s="1"/>
  <c r="H8" i="64"/>
  <c r="G502" i="65" s="1"/>
  <c r="H9" i="64"/>
  <c r="G510" i="65" s="1"/>
  <c r="H10" i="64"/>
  <c r="G511" i="65" s="1"/>
  <c r="H11" i="64"/>
  <c r="G507" i="65" s="1"/>
  <c r="H12" i="64"/>
  <c r="G8" i="65" s="1"/>
  <c r="H13" i="64"/>
  <c r="G208" i="65" s="1"/>
  <c r="H14" i="64"/>
  <c r="G409" i="65" s="1"/>
  <c r="H15" i="64"/>
  <c r="G365" i="65" s="1"/>
  <c r="H16" i="64"/>
  <c r="G291" i="65" s="1"/>
  <c r="H17" i="64"/>
  <c r="G328" i="65" s="1"/>
  <c r="H18" i="64"/>
  <c r="G254" i="65" s="1"/>
  <c r="H19" i="64"/>
  <c r="G514" i="65" s="1"/>
  <c r="H20" i="64"/>
  <c r="G516" i="65" s="1"/>
  <c r="H21" i="64"/>
  <c r="G515" i="65" s="1"/>
  <c r="H22" i="64"/>
  <c r="G517" i="65" s="1"/>
  <c r="H23" i="64"/>
  <c r="G486" i="65" s="1"/>
  <c r="H24" i="64"/>
  <c r="H25"/>
  <c r="G167" i="65" s="1"/>
  <c r="H26" i="64"/>
  <c r="G475" i="65" s="1"/>
  <c r="H27" i="64"/>
  <c r="H28"/>
  <c r="H29"/>
  <c r="G506" i="65" s="1"/>
  <c r="H30" i="64"/>
  <c r="G523" i="65" s="1"/>
  <c r="H31" i="64"/>
  <c r="G520" i="65" s="1"/>
  <c r="H32" i="64"/>
  <c r="G525" i="65" s="1"/>
  <c r="H33" i="64"/>
  <c r="G527" i="65" s="1"/>
  <c r="H34" i="64"/>
  <c r="G521" i="65" s="1"/>
  <c r="H35" i="64"/>
  <c r="G524" i="65" s="1"/>
  <c r="H36" i="64"/>
  <c r="G526" i="65" s="1"/>
  <c r="H37" i="64"/>
  <c r="G529" i="65" s="1"/>
  <c r="H38" i="64"/>
  <c r="G543" i="65" s="1"/>
  <c r="H39" i="64"/>
  <c r="G512" i="65" s="1"/>
  <c r="H40" i="64"/>
  <c r="G531" i="65" s="1"/>
  <c r="H41" i="64"/>
  <c r="G532" i="65" s="1"/>
  <c r="H42" i="64"/>
  <c r="G533" i="65" s="1"/>
  <c r="H43" i="64"/>
  <c r="G534" i="65" s="1"/>
  <c r="H44" i="64"/>
  <c r="G535" i="65" s="1"/>
  <c r="H45" i="64"/>
  <c r="G536" i="65" s="1"/>
  <c r="H49" i="64"/>
  <c r="H50"/>
  <c r="G379" i="65" s="1"/>
  <c r="H51" i="64"/>
  <c r="G88" i="65" s="1"/>
  <c r="H52" i="64"/>
  <c r="G89" i="65" s="1"/>
  <c r="H53" i="64"/>
  <c r="G90" i="65" s="1"/>
  <c r="H54" i="64"/>
  <c r="G92" i="65" s="1"/>
  <c r="H55" i="64"/>
  <c r="G93" i="65" s="1"/>
  <c r="H56" i="64"/>
  <c r="G95" i="65" s="1"/>
  <c r="H57" i="64"/>
  <c r="G96" i="65" s="1"/>
  <c r="H58" i="64"/>
  <c r="G97" i="65" s="1"/>
  <c r="H59" i="64"/>
  <c r="G99" i="65" s="1"/>
  <c r="H60" i="64"/>
  <c r="G100" i="65" s="1"/>
  <c r="H61" i="64"/>
  <c r="G380" i="65" s="1"/>
  <c r="H62" i="64"/>
  <c r="G101" i="65" s="1"/>
  <c r="H63" i="64"/>
  <c r="H64"/>
  <c r="G170" i="65" s="1"/>
  <c r="H65" i="64"/>
  <c r="G171" i="65" s="1"/>
  <c r="H66" i="64"/>
  <c r="G173" i="65" s="1"/>
  <c r="H67" i="64"/>
  <c r="G174" i="65" s="1"/>
  <c r="H68" i="64"/>
  <c r="G175" i="65" s="1"/>
  <c r="H69" i="64"/>
  <c r="G176" i="65" s="1"/>
  <c r="H70" i="64"/>
  <c r="G178" i="65" s="1"/>
  <c r="H71" i="64"/>
  <c r="G179" i="65" s="1"/>
  <c r="H72" i="64"/>
  <c r="H73"/>
  <c r="G381" i="65" s="1"/>
  <c r="H74" i="64"/>
  <c r="H75"/>
  <c r="H76"/>
  <c r="G184" i="65" s="1"/>
  <c r="H77" i="64"/>
  <c r="G185" i="65" s="1"/>
  <c r="H78" i="64"/>
  <c r="G187" i="65" s="1"/>
  <c r="H79" i="64"/>
  <c r="G188" i="65" s="1"/>
  <c r="H80" i="64"/>
  <c r="G190" i="65" s="1"/>
  <c r="H81" i="64"/>
  <c r="G191" i="65" s="1"/>
  <c r="H82" i="64"/>
  <c r="G192" i="65" s="1"/>
  <c r="H83" i="64"/>
  <c r="G193" i="65" s="1"/>
  <c r="H84" i="64"/>
  <c r="H85"/>
  <c r="G194" i="65" s="1"/>
  <c r="H86" i="64"/>
  <c r="G196" i="65" s="1"/>
  <c r="H87" i="64"/>
  <c r="G197" i="65" s="1"/>
  <c r="H88" i="64"/>
  <c r="G198" i="65" s="1"/>
  <c r="H89" i="64"/>
  <c r="G199" i="65" s="1"/>
  <c r="H90" i="64"/>
  <c r="G201" i="65" s="1"/>
  <c r="H91" i="64"/>
  <c r="G202" i="65" s="1"/>
  <c r="H92" i="64"/>
  <c r="G204" i="65" s="1"/>
  <c r="H93" i="64"/>
  <c r="G205" i="65" s="1"/>
  <c r="H94" i="64"/>
  <c r="G106" i="65" s="1"/>
  <c r="H95" i="64"/>
  <c r="H96"/>
  <c r="G107" i="65" s="1"/>
  <c r="H97" i="64"/>
  <c r="G109" i="65" s="1"/>
  <c r="H98" i="64"/>
  <c r="G110" i="65" s="1"/>
  <c r="H99" i="64"/>
  <c r="G112" i="65" s="1"/>
  <c r="H100" i="64"/>
  <c r="G113" i="65" s="1"/>
  <c r="H101" i="64"/>
  <c r="G114" i="65" s="1"/>
  <c r="H102" i="64"/>
  <c r="G115" i="65" s="1"/>
  <c r="H103" i="64"/>
  <c r="G117" i="65" s="1"/>
  <c r="H104" i="64"/>
  <c r="G118" i="65" s="1"/>
  <c r="H105" i="64"/>
  <c r="G119" i="65" s="1"/>
  <c r="H106" i="64"/>
  <c r="H107"/>
  <c r="G120" i="65" s="1"/>
  <c r="H108" i="64"/>
  <c r="G121" i="65" s="1"/>
  <c r="H109" i="64"/>
  <c r="G123" i="65" s="1"/>
  <c r="H110" i="64"/>
  <c r="G124" i="65" s="1"/>
  <c r="H111" i="64"/>
  <c r="G125" i="65" s="1"/>
  <c r="H112" i="64"/>
  <c r="G126" i="65" s="1"/>
  <c r="H113" i="64"/>
  <c r="G127" i="65" s="1"/>
  <c r="H114" i="64"/>
  <c r="G128" i="65" s="1"/>
  <c r="H115" i="64"/>
  <c r="G129" i="65" s="1"/>
  <c r="H116" i="64"/>
  <c r="G130" i="65" s="1"/>
  <c r="H117" i="64"/>
  <c r="H118"/>
  <c r="G131" i="65" s="1"/>
  <c r="H119" i="64"/>
  <c r="G132" i="65" s="1"/>
  <c r="H120" i="64"/>
  <c r="G134" i="65" s="1"/>
  <c r="H121" i="64"/>
  <c r="G135" i="65" s="1"/>
  <c r="H122" i="64"/>
  <c r="G136" i="65" s="1"/>
  <c r="H123" i="64"/>
  <c r="G137" i="65" s="1"/>
  <c r="H124" i="64"/>
  <c r="G138" i="65" s="1"/>
  <c r="H125" i="64"/>
  <c r="G139" i="65" s="1"/>
  <c r="H126" i="64"/>
  <c r="G141" i="65" s="1"/>
  <c r="H127" i="64"/>
  <c r="G142" i="65" s="1"/>
  <c r="H128" i="64"/>
  <c r="H129"/>
  <c r="G143" i="65" s="1"/>
  <c r="H130" i="64"/>
  <c r="G144" i="65" s="1"/>
  <c r="H131" i="64"/>
  <c r="G146" i="65" s="1"/>
  <c r="H132" i="64"/>
  <c r="G147" i="65" s="1"/>
  <c r="H133" i="64"/>
  <c r="G148" i="65" s="1"/>
  <c r="H134" i="64"/>
  <c r="G149" i="65" s="1"/>
  <c r="H135" i="64"/>
  <c r="G151" i="65" s="1"/>
  <c r="H136" i="64"/>
  <c r="G152" i="65" s="1"/>
  <c r="H137" i="64"/>
  <c r="G153" i="65" s="1"/>
  <c r="H138" i="64"/>
  <c r="G155" i="65" s="1"/>
  <c r="H139" i="64"/>
  <c r="H140"/>
  <c r="G156" i="65" s="1"/>
  <c r="H141" i="64"/>
  <c r="G157" i="65" s="1"/>
  <c r="H142" i="64"/>
  <c r="G158" i="65" s="1"/>
  <c r="H143" i="64"/>
  <c r="G159" i="65" s="1"/>
  <c r="H144" i="64"/>
  <c r="G161" i="65" s="1"/>
  <c r="H145" i="64"/>
  <c r="G162" i="65" s="1"/>
  <c r="H146" i="64"/>
  <c r="G164" i="65" s="1"/>
  <c r="H147" i="64"/>
  <c r="G165" i="65" s="1"/>
  <c r="H148" i="64"/>
  <c r="G450" i="65" s="1"/>
  <c r="H149" i="64"/>
  <c r="H150"/>
  <c r="H151"/>
  <c r="H152"/>
  <c r="H153"/>
  <c r="H154"/>
  <c r="G457" i="65" s="1"/>
  <c r="H155" i="64"/>
  <c r="G458" i="65" s="1"/>
  <c r="H156" i="64"/>
  <c r="G459" i="65" s="1"/>
  <c r="H157" i="64"/>
  <c r="G460" i="65" s="1"/>
  <c r="H158" i="64"/>
  <c r="G461" i="65" s="1"/>
  <c r="H159" i="64"/>
  <c r="G462" i="65" s="1"/>
  <c r="H160" i="64"/>
  <c r="G467" i="65" s="1"/>
  <c r="H161" i="64"/>
  <c r="H162"/>
  <c r="H163"/>
  <c r="G468" i="65" s="1"/>
  <c r="H164" i="64"/>
  <c r="G481" i="65" s="1"/>
  <c r="H165" i="64"/>
  <c r="G482" i="65" s="1"/>
  <c r="H166" i="64"/>
  <c r="G483" i="65" s="1"/>
  <c r="H167" i="64"/>
  <c r="G484" i="65" s="1"/>
  <c r="H168" i="64"/>
  <c r="G492" i="65" s="1"/>
  <c r="H169" i="64"/>
  <c r="G493" i="65" s="1"/>
  <c r="H170" i="64"/>
  <c r="G494" i="65" s="1"/>
  <c r="H171" i="64"/>
  <c r="G495" i="65" s="1"/>
  <c r="G501"/>
  <c r="H172" i="64"/>
  <c r="H173"/>
  <c r="H174"/>
  <c r="H175"/>
  <c r="H176"/>
  <c r="H177"/>
  <c r="G401" i="65" s="1"/>
  <c r="H178" i="64"/>
  <c r="G402" i="65" s="1"/>
  <c r="H179" i="64"/>
  <c r="G403" i="65" s="1"/>
  <c r="H180" i="64"/>
  <c r="G404" i="65" s="1"/>
  <c r="H181" i="64"/>
  <c r="H182"/>
  <c r="G405" i="65" s="1"/>
  <c r="H183" i="64"/>
  <c r="G406" i="65" s="1"/>
  <c r="H184" i="64"/>
  <c r="G407" i="65" s="1"/>
  <c r="H185" i="64"/>
  <c r="G305" i="65" s="1"/>
  <c r="H186" i="64"/>
  <c r="H187"/>
  <c r="H188"/>
  <c r="H189"/>
  <c r="G321" i="65" s="1"/>
  <c r="H190" i="64"/>
  <c r="G322" i="65" s="1"/>
  <c r="H191" i="64"/>
  <c r="G323" i="65" s="1"/>
  <c r="H192" i="64"/>
  <c r="H193"/>
  <c r="G227" i="65" s="1"/>
  <c r="H194" i="64"/>
  <c r="H195"/>
  <c r="H196"/>
  <c r="H197"/>
  <c r="H198"/>
  <c r="G342" i="65" s="1"/>
  <c r="H199" i="64"/>
  <c r="G268" i="65" s="1"/>
  <c r="H200" i="64"/>
  <c r="G423" i="65" s="1"/>
  <c r="H201" i="64"/>
  <c r="G424" i="65" s="1"/>
  <c r="H202" i="64"/>
  <c r="G425" i="65" s="1"/>
  <c r="H203" i="64"/>
  <c r="H204"/>
  <c r="G426" i="65" s="1"/>
  <c r="H205" i="64"/>
  <c r="G427" i="65" s="1"/>
  <c r="H206" i="64"/>
  <c r="G11" i="65" s="1"/>
  <c r="H207" i="64"/>
  <c r="G12" i="65" s="1"/>
  <c r="H208" i="64"/>
  <c r="G13" i="65" s="1"/>
  <c r="H209" i="64"/>
  <c r="G14" i="65" s="1"/>
  <c r="H210" i="64"/>
  <c r="G15" i="65" s="1"/>
  <c r="H211" i="64"/>
  <c r="G17" i="65" s="1"/>
  <c r="H212" i="64"/>
  <c r="G18" i="65" s="1"/>
  <c r="H213" i="64"/>
  <c r="G19" i="65" s="1"/>
  <c r="H214" i="64"/>
  <c r="H215"/>
  <c r="G20" i="65" s="1"/>
  <c r="H216" i="64"/>
  <c r="H217"/>
  <c r="G29" i="65" s="1"/>
  <c r="H218" i="64"/>
  <c r="G30" i="65" s="1"/>
  <c r="H219" i="64"/>
  <c r="G35" i="65" s="1"/>
  <c r="H220" i="64"/>
  <c r="G36" i="65" s="1"/>
  <c r="H221" i="64"/>
  <c r="G37" i="65" s="1"/>
  <c r="H222" i="64"/>
  <c r="G38" i="65" s="1"/>
  <c r="H223" i="64"/>
  <c r="G39" i="65" s="1"/>
  <c r="H224" i="64"/>
  <c r="G40" i="65" s="1"/>
  <c r="H225" i="64"/>
  <c r="H226"/>
  <c r="G41" i="65" s="1"/>
  <c r="H227" i="64"/>
  <c r="G42" i="65" s="1"/>
  <c r="H228" i="64"/>
  <c r="G43" i="65" s="1"/>
  <c r="H229" i="64"/>
  <c r="G44" i="65" s="1"/>
  <c r="H230" i="64"/>
  <c r="H231"/>
  <c r="G47" i="65" s="1"/>
  <c r="H232" i="64"/>
  <c r="G48" i="65" s="1"/>
  <c r="H233" i="64"/>
  <c r="G49" i="65" s="1"/>
  <c r="H234" i="64"/>
  <c r="G50" i="65" s="1"/>
  <c r="H235" i="64"/>
  <c r="G51" i="65" s="1"/>
  <c r="H236" i="64"/>
  <c r="H237"/>
  <c r="G52" i="65" s="1"/>
  <c r="H238" i="64"/>
  <c r="G53" i="65" s="1"/>
  <c r="H239" i="64"/>
  <c r="G54" i="65" s="1"/>
  <c r="H240" i="64"/>
  <c r="G55" i="65" s="1"/>
  <c r="H241" i="64"/>
  <c r="G56" i="65" s="1"/>
  <c r="H242" i="64"/>
  <c r="G59" i="65" s="1"/>
  <c r="H243" i="64"/>
  <c r="G60" i="65" s="1"/>
  <c r="H244" i="64"/>
  <c r="H245"/>
  <c r="H246"/>
  <c r="H247"/>
  <c r="H248"/>
  <c r="H249"/>
  <c r="H250"/>
  <c r="H251"/>
  <c r="H252"/>
  <c r="H253"/>
  <c r="H254"/>
  <c r="H255"/>
  <c r="H256"/>
  <c r="G86" i="65" s="1"/>
  <c r="H257" i="64"/>
  <c r="G87" i="65" s="1"/>
  <c r="H258" i="64"/>
  <c r="G222" i="65" s="1"/>
  <c r="H259" i="64"/>
  <c r="G223" i="65" s="1"/>
  <c r="H260" i="64"/>
  <c r="G224" i="65" s="1"/>
  <c r="H261" i="64"/>
  <c r="G225" i="65" s="1"/>
  <c r="H262" i="64"/>
  <c r="G226" i="65" s="1"/>
  <c r="H4" i="64"/>
  <c r="G503" i="65" s="1"/>
  <c r="H3" i="64"/>
  <c r="G103" i="65" s="1"/>
  <c r="G345" l="1"/>
  <c r="G430"/>
  <c r="G271"/>
  <c r="G308"/>
  <c r="G230"/>
  <c r="G384"/>
  <c r="G69"/>
  <c r="G81"/>
  <c r="G62"/>
  <c r="G74"/>
  <c r="G265"/>
  <c r="G376"/>
  <c r="G32"/>
  <c r="G420"/>
  <c r="G219"/>
  <c r="G302"/>
  <c r="G339"/>
  <c r="G242"/>
  <c r="G437"/>
  <c r="G357"/>
  <c r="G24"/>
  <c r="G333"/>
  <c r="G370"/>
  <c r="G259"/>
  <c r="G414"/>
  <c r="G213"/>
  <c r="G296"/>
  <c r="G285"/>
  <c r="G248"/>
  <c r="G395"/>
  <c r="G244"/>
  <c r="G439"/>
  <c r="G281"/>
  <c r="G391"/>
  <c r="G318"/>
  <c r="G359"/>
  <c r="G464"/>
  <c r="G445"/>
  <c r="G447"/>
  <c r="G418"/>
  <c r="G217"/>
  <c r="G300"/>
  <c r="G218"/>
  <c r="G337"/>
  <c r="G374"/>
  <c r="G263"/>
  <c r="G80"/>
  <c r="G68"/>
  <c r="G241"/>
  <c r="G356"/>
  <c r="G436"/>
  <c r="G352"/>
  <c r="G278"/>
  <c r="G237"/>
  <c r="G315"/>
  <c r="G247"/>
  <c r="G284"/>
  <c r="G394"/>
  <c r="G453"/>
  <c r="G470"/>
  <c r="G232"/>
  <c r="G310"/>
  <c r="G386"/>
  <c r="G347"/>
  <c r="G432"/>
  <c r="G273"/>
  <c r="G286"/>
  <c r="G396"/>
  <c r="G249"/>
  <c r="G79"/>
  <c r="G67"/>
  <c r="G216"/>
  <c r="G299"/>
  <c r="G27"/>
  <c r="G417"/>
  <c r="G336"/>
  <c r="G262"/>
  <c r="G373"/>
  <c r="G355"/>
  <c r="G240"/>
  <c r="G435"/>
  <c r="G277"/>
  <c r="G351"/>
  <c r="G314"/>
  <c r="G236"/>
  <c r="G344"/>
  <c r="G429"/>
  <c r="G270"/>
  <c r="G229"/>
  <c r="G307"/>
  <c r="G383"/>
  <c r="G45"/>
  <c r="G57"/>
  <c r="G454"/>
  <c r="G471"/>
  <c r="G78"/>
  <c r="G66"/>
  <c r="G276"/>
  <c r="G235"/>
  <c r="G313"/>
  <c r="G350"/>
  <c r="G353"/>
  <c r="G279"/>
  <c r="G389"/>
  <c r="G238"/>
  <c r="G316"/>
  <c r="G182"/>
  <c r="G489"/>
  <c r="G65"/>
  <c r="G77"/>
  <c r="G375"/>
  <c r="G419"/>
  <c r="G301"/>
  <c r="G264"/>
  <c r="G338"/>
  <c r="G31"/>
  <c r="G319"/>
  <c r="G245"/>
  <c r="G440"/>
  <c r="G282"/>
  <c r="G392"/>
  <c r="G360"/>
  <c r="G309"/>
  <c r="G385"/>
  <c r="G346"/>
  <c r="G431"/>
  <c r="G272"/>
  <c r="G231"/>
  <c r="G181"/>
  <c r="G451"/>
  <c r="G490"/>
  <c r="G479"/>
  <c r="G70"/>
  <c r="G82"/>
  <c r="G63"/>
  <c r="G75"/>
  <c r="G72"/>
  <c r="G84"/>
  <c r="G33"/>
  <c r="G266"/>
  <c r="G377"/>
  <c r="G220"/>
  <c r="G421"/>
  <c r="G303"/>
  <c r="G340"/>
  <c r="G25"/>
  <c r="G260"/>
  <c r="G334"/>
  <c r="G214"/>
  <c r="G371"/>
  <c r="G415"/>
  <c r="G297"/>
  <c r="G363"/>
  <c r="G289"/>
  <c r="G399"/>
  <c r="G443"/>
  <c r="G252"/>
  <c r="G326"/>
  <c r="G332"/>
  <c r="G413"/>
  <c r="G258"/>
  <c r="G369"/>
  <c r="G23"/>
  <c r="G212"/>
  <c r="G295"/>
  <c r="G473"/>
  <c r="G456"/>
  <c r="G257"/>
  <c r="G331"/>
  <c r="G368"/>
  <c r="G294"/>
  <c r="G412"/>
  <c r="G211"/>
  <c r="G22"/>
  <c r="G71"/>
  <c r="G83"/>
  <c r="G64"/>
  <c r="G76"/>
  <c r="G288"/>
  <c r="G398"/>
  <c r="G325"/>
  <c r="G362"/>
  <c r="G442"/>
  <c r="G251"/>
  <c r="G472"/>
  <c r="G455"/>
  <c r="G233"/>
  <c r="G311"/>
  <c r="G387"/>
  <c r="G348"/>
  <c r="G433"/>
  <c r="G274"/>
  <c r="G180"/>
  <c r="G478"/>
</calcChain>
</file>

<file path=xl/sharedStrings.xml><?xml version="1.0" encoding="utf-8"?>
<sst xmlns="http://schemas.openxmlformats.org/spreadsheetml/2006/main" count="3228" uniqueCount="789">
  <si>
    <t>Ед. изм</t>
  </si>
  <si>
    <t>шт.</t>
  </si>
  <si>
    <t>PG</t>
  </si>
  <si>
    <t>Описание</t>
  </si>
  <si>
    <t xml:space="preserve">Артикул </t>
  </si>
  <si>
    <t>Цены указаны в у.е.*</t>
  </si>
  <si>
    <t>Арт. №.</t>
  </si>
  <si>
    <t>Наименование</t>
  </si>
  <si>
    <t>Ед. изм.</t>
  </si>
  <si>
    <t>*1 у.е. = 1 евро</t>
  </si>
  <si>
    <t>D,
 без НДС</t>
  </si>
  <si>
    <t>D,
 включая НДС</t>
  </si>
  <si>
    <t>Стандартное</t>
  </si>
  <si>
    <t>Под паникбар</t>
  </si>
  <si>
    <t>Узкий снаружи / Узкий внутри</t>
  </si>
  <si>
    <t>Широкий снаружи / Широкий внутри</t>
  </si>
  <si>
    <t>Широкий снаружи / Узкий внутри</t>
  </si>
  <si>
    <t>Узкий снаружи / Широкий внутри</t>
  </si>
  <si>
    <t>/SL1</t>
  </si>
  <si>
    <t>/SL2</t>
  </si>
  <si>
    <t>/SL3</t>
  </si>
  <si>
    <t>/SL4</t>
  </si>
  <si>
    <t>/E320</t>
  </si>
  <si>
    <t>/E321</t>
  </si>
  <si>
    <t>/E360</t>
  </si>
  <si>
    <t>/E361</t>
  </si>
  <si>
    <t>/E340</t>
  </si>
  <si>
    <t>/E300</t>
  </si>
  <si>
    <t>/O300</t>
  </si>
  <si>
    <t>55мм</t>
  </si>
  <si>
    <t>/55PZ</t>
  </si>
  <si>
    <t>57мм</t>
  </si>
  <si>
    <t>/57PZ</t>
  </si>
  <si>
    <t>70мм</t>
  </si>
  <si>
    <t>/70PZ</t>
  </si>
  <si>
    <t>72мм</t>
  </si>
  <si>
    <t>/72PZ</t>
  </si>
  <si>
    <t>78мм</t>
  </si>
  <si>
    <t>/78PZ</t>
  </si>
  <si>
    <t>85мм</t>
  </si>
  <si>
    <t>/85PZ</t>
  </si>
  <si>
    <t>88мм</t>
  </si>
  <si>
    <t>/88PZ</t>
  </si>
  <si>
    <t>90мм</t>
  </si>
  <si>
    <t>/90PZ</t>
  </si>
  <si>
    <t>92мм</t>
  </si>
  <si>
    <t>/92PZ</t>
  </si>
  <si>
    <t>98.5мм</t>
  </si>
  <si>
    <t>/98PZ</t>
  </si>
  <si>
    <t>Без цилиндра</t>
  </si>
  <si>
    <t>/0000</t>
  </si>
  <si>
    <t>от 38мм до 63мм</t>
  </si>
  <si>
    <t>/TS63</t>
  </si>
  <si>
    <t>от 63мм до 99мм</t>
  </si>
  <si>
    <t>/TS99</t>
  </si>
  <si>
    <t>Модель HA</t>
  </si>
  <si>
    <t>/HA</t>
  </si>
  <si>
    <t>Модель HB</t>
  </si>
  <si>
    <t>/HB</t>
  </si>
  <si>
    <t>Модель HC</t>
  </si>
  <si>
    <t>/HC</t>
  </si>
  <si>
    <t>Модель HD</t>
  </si>
  <si>
    <t>/HD</t>
  </si>
  <si>
    <t>Модель HL</t>
  </si>
  <si>
    <t>/HL</t>
  </si>
  <si>
    <t>Модель HM</t>
  </si>
  <si>
    <t>/HM</t>
  </si>
  <si>
    <t>Модель HN</t>
  </si>
  <si>
    <t>/HN</t>
  </si>
  <si>
    <t>Модель HO</t>
  </si>
  <si>
    <t>/HO</t>
  </si>
  <si>
    <t>Модель HP</t>
  </si>
  <si>
    <t>/HP</t>
  </si>
  <si>
    <t>Модель HQ</t>
  </si>
  <si>
    <t>/HQ</t>
  </si>
  <si>
    <t>Кноб</t>
  </si>
  <si>
    <t>/KD</t>
  </si>
  <si>
    <t>8мм</t>
  </si>
  <si>
    <t>/8</t>
  </si>
  <si>
    <t>9мм</t>
  </si>
  <si>
    <t>/9</t>
  </si>
  <si>
    <t>8.5мм</t>
  </si>
  <si>
    <t>/A</t>
  </si>
  <si>
    <t>7мм</t>
  </si>
  <si>
    <t>/7</t>
  </si>
  <si>
    <t>10мм</t>
  </si>
  <si>
    <t>/10</t>
  </si>
  <si>
    <t>Черный</t>
  </si>
  <si>
    <t>/B</t>
  </si>
  <si>
    <t>Белый</t>
  </si>
  <si>
    <t>/W</t>
  </si>
  <si>
    <t>Батареи</t>
  </si>
  <si>
    <t>Модуль входов + питание напрямую</t>
  </si>
  <si>
    <t>/E</t>
  </si>
  <si>
    <t>Модуль входов + Батареи</t>
  </si>
  <si>
    <t>/M</t>
  </si>
  <si>
    <t>Без кнопки</t>
  </si>
  <si>
    <t>/0</t>
  </si>
  <si>
    <t>С кнопкой</t>
  </si>
  <si>
    <t>/T</t>
  </si>
  <si>
    <t>С кнопкой + контакт нажатия ручки изнутри</t>
  </si>
  <si>
    <t>/TD</t>
  </si>
  <si>
    <t>Online</t>
  </si>
  <si>
    <t>Offline</t>
  </si>
  <si>
    <t>Без ручки</t>
  </si>
  <si>
    <t>С ручкой</t>
  </si>
  <si>
    <t>74мм</t>
  </si>
  <si>
    <t>/74PZ</t>
  </si>
  <si>
    <t>/94PZ</t>
  </si>
  <si>
    <t>от 35мм до 47мм</t>
  </si>
  <si>
    <t>/TS47</t>
  </si>
  <si>
    <t>от 48мм до 62мм</t>
  </si>
  <si>
    <t>/TS62</t>
  </si>
  <si>
    <t>от 63мм до 77мм</t>
  </si>
  <si>
    <t>/TS77</t>
  </si>
  <si>
    <t>от 78мм до 90мм</t>
  </si>
  <si>
    <t>/TS90</t>
  </si>
  <si>
    <t>от 91мм до 110мм</t>
  </si>
  <si>
    <t>/TS110</t>
  </si>
  <si>
    <t>Без мониажного комплекта</t>
  </si>
  <si>
    <t>/TS00</t>
  </si>
  <si>
    <t>OGRO 8906</t>
  </si>
  <si>
    <t>/8906</t>
  </si>
  <si>
    <t>OGRO 8906V</t>
  </si>
  <si>
    <t>/8906V</t>
  </si>
  <si>
    <t>OGRO 8115</t>
  </si>
  <si>
    <t>/8115</t>
  </si>
  <si>
    <t>Круглая</t>
  </si>
  <si>
    <t>/R</t>
  </si>
  <si>
    <t>Квадратная</t>
  </si>
  <si>
    <t>/C</t>
  </si>
  <si>
    <t>XEA</t>
  </si>
  <si>
    <t>/X</t>
  </si>
  <si>
    <t>Левое</t>
  </si>
  <si>
    <t>/DL</t>
  </si>
  <si>
    <t>Правое</t>
  </si>
  <si>
    <t>/DR</t>
  </si>
  <si>
    <t>Стандарт</t>
  </si>
  <si>
    <t>Европейская 38мм</t>
  </si>
  <si>
    <t>/EU</t>
  </si>
  <si>
    <t>/G1</t>
  </si>
  <si>
    <t>от 31мм до 100мм</t>
  </si>
  <si>
    <t>/TS31-100</t>
  </si>
  <si>
    <t>Другая</t>
  </si>
  <si>
    <t>/TSU</t>
  </si>
  <si>
    <t>Модель no</t>
  </si>
  <si>
    <t>/no</t>
  </si>
  <si>
    <t>1435-K6</t>
  </si>
  <si>
    <t>Никель (стандарт)</t>
  </si>
  <si>
    <t>/IN</t>
  </si>
  <si>
    <t>Хромированный</t>
  </si>
  <si>
    <t>/CR</t>
  </si>
  <si>
    <t>Полированная латунь</t>
  </si>
  <si>
    <t>/MPVD</t>
  </si>
  <si>
    <t>/BPVD</t>
  </si>
  <si>
    <t>Бронза</t>
  </si>
  <si>
    <t>/BZ</t>
  </si>
  <si>
    <t>Стандартный</t>
  </si>
  <si>
    <t>/ST</t>
  </si>
  <si>
    <t>Защита VdS</t>
  </si>
  <si>
    <t>/PT</t>
  </si>
  <si>
    <t>Защита 2 SKG</t>
  </si>
  <si>
    <t>/PT2</t>
  </si>
  <si>
    <t>8мм усеченый стержень</t>
  </si>
  <si>
    <t>/ST8</t>
  </si>
  <si>
    <t>/SK</t>
  </si>
  <si>
    <t>/NK</t>
  </si>
  <si>
    <t>Малый кноб</t>
  </si>
  <si>
    <t>/MK</t>
  </si>
  <si>
    <t xml:space="preserve">Черный </t>
  </si>
  <si>
    <t>/BLK</t>
  </si>
  <si>
    <t>/WHT</t>
  </si>
  <si>
    <t>/NS</t>
  </si>
  <si>
    <t>Шестерня 10 зубьев</t>
  </si>
  <si>
    <t>/ML10</t>
  </si>
  <si>
    <t>Шестерня специальная</t>
  </si>
  <si>
    <t>/BF</t>
  </si>
  <si>
    <t>Внутренний</t>
  </si>
  <si>
    <t>/INT</t>
  </si>
  <si>
    <t>Уличный</t>
  </si>
  <si>
    <t>/EXT</t>
  </si>
  <si>
    <t>1439-K6</t>
  </si>
  <si>
    <t>1434-K6</t>
  </si>
  <si>
    <t>1437-K6</t>
  </si>
  <si>
    <t>1433-K6</t>
  </si>
  <si>
    <t>Без фиксации</t>
  </si>
  <si>
    <t>/R360</t>
  </si>
  <si>
    <t>от 3 до 6 часов</t>
  </si>
  <si>
    <t>/R3-6</t>
  </si>
  <si>
    <t>от 6 до 9 часов</t>
  </si>
  <si>
    <t>/R6-9</t>
  </si>
  <si>
    <t>от 12 до 3 часов</t>
  </si>
  <si>
    <t>/R12-3</t>
  </si>
  <si>
    <t>от 9 до 12 часов</t>
  </si>
  <si>
    <t>/R9-12</t>
  </si>
  <si>
    <t>от 12 до 6 часов</t>
  </si>
  <si>
    <t>/R12-6</t>
  </si>
  <si>
    <t>от 6 до 12 часов</t>
  </si>
  <si>
    <t>/R6-12</t>
  </si>
  <si>
    <t>1431-K6</t>
  </si>
  <si>
    <t>9115-K5-B</t>
  </si>
  <si>
    <t>/150</t>
  </si>
  <si>
    <t>/151</t>
  </si>
  <si>
    <t>/170</t>
  </si>
  <si>
    <t>/171</t>
  </si>
  <si>
    <t>/200</t>
  </si>
  <si>
    <t>/201</t>
  </si>
  <si>
    <t>/220</t>
  </si>
  <si>
    <t>/221</t>
  </si>
  <si>
    <t>9003 (LA-PC)</t>
  </si>
  <si>
    <t>/300</t>
  </si>
  <si>
    <t>9000 (PCB)</t>
  </si>
  <si>
    <t>/350</t>
  </si>
  <si>
    <t>/405</t>
  </si>
  <si>
    <t>/406</t>
  </si>
  <si>
    <t>/425</t>
  </si>
  <si>
    <t>/426</t>
  </si>
  <si>
    <t>9110-K5</t>
  </si>
  <si>
    <t>/801</t>
  </si>
  <si>
    <t>/802</t>
  </si>
  <si>
    <t>/821</t>
  </si>
  <si>
    <t>/822</t>
  </si>
  <si>
    <t>9104-K6</t>
  </si>
  <si>
    <t>S2</t>
  </si>
  <si>
    <t>Фитинги СКУД Evolo</t>
  </si>
  <si>
    <t>C-lever PRO</t>
  </si>
  <si>
    <t>Код</t>
  </si>
  <si>
    <t>Группа опций 1 (Тип исполнения)</t>
  </si>
  <si>
    <t>Группа опций 1 (Типоразмер)</t>
  </si>
  <si>
    <t>Группа опций 2 (Типоразмер)</t>
  </si>
  <si>
    <t>Группа опций 3 (Функционал)</t>
  </si>
  <si>
    <t>Группа опций 4 (Функционал)</t>
  </si>
  <si>
    <t>Группа опций 5 (Расстояние от штока до цилиндра снаружи (A))</t>
  </si>
  <si>
    <t>Группа опций 6 (Расстояние от штока до цилиндра внутри (B))</t>
  </si>
  <si>
    <t>Группа опций 7 (Толщина двери)</t>
  </si>
  <si>
    <t>Группа опций 8 (Тип ручки снаружи)</t>
  </si>
  <si>
    <t>Группа опций 9 (Тип ручки внутри)</t>
  </si>
  <si>
    <t>Группа опций 10 (Толщина штока)</t>
  </si>
  <si>
    <t>Группа опций 11 (Цвет)</t>
  </si>
  <si>
    <t>Группа опций 12 (Вспомогательные модули)</t>
  </si>
  <si>
    <t>Группа опций 13 (Многофункциональная кнопка изнутри)</t>
  </si>
  <si>
    <t>Online с BLE</t>
  </si>
  <si>
    <t>Offline с BLE</t>
  </si>
  <si>
    <t>Offline под стандарт OSS (Open Security Standard)</t>
  </si>
  <si>
    <t>Группа опций 3 (Тип системы(прошивки))</t>
  </si>
  <si>
    <t>System level 1 (для Evolo Smart)</t>
  </si>
  <si>
    <t>Опции для C-lever PRO. Для корректного расчета стоимости устройства необходимо выбрать по одной опции (без пропусков) в каждой группе опций с 1 по 13, представленных ниже.  (свяжитесь с вашим менеджером для правильной конфигурации устройства)</t>
  </si>
  <si>
    <t>Online с BLE + контактом положения двери</t>
  </si>
  <si>
    <t>Online + контактом положения двери</t>
  </si>
  <si>
    <t>C-lever AIR</t>
  </si>
  <si>
    <t>Группа опций 2 (Тип исполнения)</t>
  </si>
  <si>
    <t xml:space="preserve">Широкий </t>
  </si>
  <si>
    <t xml:space="preserve">Узкий </t>
  </si>
  <si>
    <t>Группа опций 6 (Толщина двери)</t>
  </si>
  <si>
    <t>Группа опций 7 (Тип ручки снаружи)</t>
  </si>
  <si>
    <t>Группа опций 8 (Тип ручки внутри)</t>
  </si>
  <si>
    <t>Группа опций 9 (Стойки крепления)</t>
  </si>
  <si>
    <t>Группа опций 12 (Направление ручки)</t>
  </si>
  <si>
    <t>C-lever compact</t>
  </si>
  <si>
    <t>Опции для C-lever AIR. Для корректного расчета стоимости устройства необходимо выбрать по одной опции (без пропусков) в каждой группе опций с 1 по 12, представленных ниже.  (свяжитесь с вашим менеджером для правильной конфигурации устройства)</t>
  </si>
  <si>
    <t>System level 4 (для стандарта OSS (Open Security Standard))</t>
  </si>
  <si>
    <t>Группа опций 2 (Тип системы(прошивки))</t>
  </si>
  <si>
    <t>Группа опций 4 (Монтажная плата)</t>
  </si>
  <si>
    <t>UNIQUIN</t>
  </si>
  <si>
    <t>Группа опций 5 (Толщина двери)</t>
  </si>
  <si>
    <t>Группа опций 6 (Тип ручки)</t>
  </si>
  <si>
    <t>Группа опций 7 (Толщина штока)</t>
  </si>
  <si>
    <t>Группа опций 8 (Тип розетки)</t>
  </si>
  <si>
    <t>Группа опций 9 (Цвет)</t>
  </si>
  <si>
    <t>Опции для C-lever compact. Для корректного расчета стоимости устройства необходимо выбрать по одной опции (без пропусков) в каждой группе опций с 1 по 9, представленных ниже.  (свяжитесь с вашим менеджером для правильной конфигурации устройства)</t>
  </si>
  <si>
    <t>Опции для Цифрового цилиндра 1435. Для корректного расчета стоимости устройства необходимо выбрать по одной опции (без пропусков) в каждой группе опций с 1 по 9, представленных ниже.  (свяжитесь с вашим менеджером для правильной конфигурации устройства)</t>
  </si>
  <si>
    <t>Цифровой цилиндр 1435</t>
  </si>
  <si>
    <t>Цифровые цилиндры (Digital cylinders)</t>
  </si>
  <si>
    <t>Группа опций 1 (Тип системы(прошивки))</t>
  </si>
  <si>
    <t>Группа опций 2 (Функционал)</t>
  </si>
  <si>
    <t>Цифровой цилиндр двусторонний 1439</t>
  </si>
  <si>
    <t>Группа опций 7 (Цвет корпуса антены)</t>
  </si>
  <si>
    <t>Группа опций 8 (Запирающая собачка)</t>
  </si>
  <si>
    <t>Группа опций 9 (Место установки)</t>
  </si>
  <si>
    <t>Цифровой полуцилиндр 1434</t>
  </si>
  <si>
    <t>Группа опций 3 (Размер цилиндра (LH))</t>
  </si>
  <si>
    <t>Группа опций 4 (Отделка)</t>
  </si>
  <si>
    <t>Группа опций 5 (Степень защиты)</t>
  </si>
  <si>
    <t>Группа опций 6 (Цвет корпуса антены)</t>
  </si>
  <si>
    <t>Группа опций 7 (Запирающая собачка)</t>
  </si>
  <si>
    <t>Группа опций 8 (Место установки)</t>
  </si>
  <si>
    <t>Опции для Цифрового полуцилиндра 1434. Для корректного расчета стоимости устройства необходимо выбрать по одной опции (без пропусков) в каждой группе опций с 1 по 8, представленных ниже.  (свяжитесь с вашим менеджером для правильной конфигурации устройства)</t>
  </si>
  <si>
    <t>Цифровой цилиндр под антипанику 1437</t>
  </si>
  <si>
    <t>Увеличение цены для 45&lt;LA&lt;110 за каждые 5мм (шаг) (Условие 30&lt;LH&lt;110)</t>
  </si>
  <si>
    <t>Группа опций 3 (Размер цилиндра снаружи (LA)/ внутри (LB))</t>
  </si>
  <si>
    <t>/LA/LB</t>
  </si>
  <si>
    <t>Увеличение цены для 80&lt;LA+LB&lt;220 за каждые 5мм (шаг)                                                                         (Условия: 1. 30&lt;LA&lt;160; 2. 20&lt;LB&lt;160; 3. 60&lt;LA+LB&lt;220)</t>
  </si>
  <si>
    <t>Группа опций 6 (Внутренняя ручка)</t>
  </si>
  <si>
    <t>Опции для Цифрового цилиндра двустороннего 1439. Для корректного расчета стоимости устройства необходимо выбрать по одной опции (без пропусков) в каждой группе опций с 1 по 8, представленных ниже.  (свяжитесь с вашим менеджером для правильной конфигурации устройства)</t>
  </si>
  <si>
    <t>Увеличение цены для 80&lt;LA+LB&lt;220 за каждые 5мм (шаг)                                                                         (Условия: 1. 30&lt;LA&lt;160; 2. 30&lt;LB&lt;160; 3. 80&lt;LA+LB&lt;220)</t>
  </si>
  <si>
    <t>Увеличение цены для 80&lt;LA+LB&lt;120 за каждые 5мм (шаг)                                                                         (Условия: 1. 30&lt;LA&lt;85; 2. 35&lt;LB&lt;90; 3. 65&lt;LA+LB&lt;120)</t>
  </si>
  <si>
    <t>/LH</t>
  </si>
  <si>
    <t>Цифровой полуцилиндр  с ограничением угла поворота 1433</t>
  </si>
  <si>
    <t>Цифровой полуцилиндр с ограничением угла поворота 1433</t>
  </si>
  <si>
    <t>LH = 30 мм</t>
  </si>
  <si>
    <t>LH = 35 мм</t>
  </si>
  <si>
    <t>LH = 40 мм</t>
  </si>
  <si>
    <t>/30</t>
  </si>
  <si>
    <t>/35</t>
  </si>
  <si>
    <t>/40</t>
  </si>
  <si>
    <t>Опции для Цифрового полуцилиндра с ограничением угла поворота 1433. Для корректного расчета стоимости устройства необходимо выбрать по одной опции (без пропусков) в каждой группе опций с 1 по 7, представленных ниже.  (свяжитесь с вашим менеджером для правильной конфигурации устройства)</t>
  </si>
  <si>
    <t>Опции для Цифрового цилиндра под антипанику 1437. Для корректного расчета стоимости устройства необходимо выбрать по одной опции (без пропусков) в каждой группе опций с 1 по 8, представленных ниже.  (свяжитесь с вашим менеджером для правильной конфигурации устройства)</t>
  </si>
  <si>
    <t>Цифровой цилиндр асимметричный 1431</t>
  </si>
  <si>
    <t>LA/LB = 25/20</t>
  </si>
  <si>
    <t>/25/20</t>
  </si>
  <si>
    <t>LA/LB = 25/25</t>
  </si>
  <si>
    <t>LA/LB = 25/30</t>
  </si>
  <si>
    <t>LA/LB = 25/35</t>
  </si>
  <si>
    <t>LA/LB = 25/40</t>
  </si>
  <si>
    <t>/25/25</t>
  </si>
  <si>
    <t>/25/30</t>
  </si>
  <si>
    <t>/25/35</t>
  </si>
  <si>
    <t>/25/40</t>
  </si>
  <si>
    <t>Группа опций 5 (Внутренняя ручка)</t>
  </si>
  <si>
    <t>Группа опций 7 (Место установки)</t>
  </si>
  <si>
    <t>На базе считывателя 9115-K5-B</t>
  </si>
  <si>
    <t>Считыватель 9115-K5-B</t>
  </si>
  <si>
    <t>Группа опций 1 (Функционал)</t>
  </si>
  <si>
    <t>Группа опций 2 (Тип антены)</t>
  </si>
  <si>
    <t>9004 IP66 белая (8m)</t>
  </si>
  <si>
    <t>9004 IP66 черная (8m)</t>
  </si>
  <si>
    <t>9004 IP66 черная (30m)</t>
  </si>
  <si>
    <t>9004 IP66 белая (30m)</t>
  </si>
  <si>
    <t>9001 врезной монтаж черная</t>
  </si>
  <si>
    <t>9001 накладной монтаж черная</t>
  </si>
  <si>
    <t>9001 врезной монтаж белая</t>
  </si>
  <si>
    <t>9001 накладной монтаж белая</t>
  </si>
  <si>
    <t>Считыватель 9104-K6</t>
  </si>
  <si>
    <t>IP54 черный под разъем</t>
  </si>
  <si>
    <t>IP66 черный с кабелем 3,5м</t>
  </si>
  <si>
    <t>IP54 белый под разъем</t>
  </si>
  <si>
    <t>IP66 белый с кабелем 3,5м</t>
  </si>
  <si>
    <t>На базе считывателя 9104-K6</t>
  </si>
  <si>
    <t>На базе считывателя 9110-K5</t>
  </si>
  <si>
    <t>Считыватель 9110-K5</t>
  </si>
  <si>
    <t>Группа опций 2 (Тип расключения)</t>
  </si>
  <si>
    <t>System level 2 (для Matrix ONE/KEM/exivo)</t>
  </si>
  <si>
    <t>System level 3 (для Matrix PRO/Exos 9300/ B-COMM, b+/EACM)</t>
  </si>
  <si>
    <t>черный врезной</t>
  </si>
  <si>
    <t>черный накладной</t>
  </si>
  <si>
    <t>белый врезной</t>
  </si>
  <si>
    <t>белый накладной</t>
  </si>
  <si>
    <t>Монтаж на укороченную дверную пластину</t>
  </si>
  <si>
    <t>Монтаж на взломостойкую дверную пластину</t>
  </si>
  <si>
    <t>Монтаж на короткую дверную пластину</t>
  </si>
  <si>
    <t>Увеличение цены для 80&lt;LA+LB&lt;220 за каждые 5мм (шаг) (Условия: 1. 30&lt;LA&lt;160; 2. 20&lt;LB&lt;160; 3. 60&lt;LA+LB&lt;220)</t>
  </si>
  <si>
    <t>Увеличение цены для 80&lt;LA+LB&lt;220 за каждые 5мм (шаг) (Условия: 1. 30&lt;LA&lt;160; 2. 30&lt;LB&lt;160; 3. 80&lt;LA+LB&lt;220)</t>
  </si>
  <si>
    <t>Увеличение цены для 80&lt;LA+LB&lt;120 за каждые 5мм (шаг) (Условия: 1. 30&lt;LA&lt;85; 2. 35&lt;LB&lt;90; 3. 65&lt;LA+LB&lt;120)</t>
  </si>
  <si>
    <t>Беcпроводные точки доступа</t>
  </si>
  <si>
    <t>Без артикула 93</t>
  </si>
  <si>
    <t>Без артикула 94</t>
  </si>
  <si>
    <t>Без артикула 95</t>
  </si>
  <si>
    <t>Без артикула 96</t>
  </si>
  <si>
    <t>Без артикула 97</t>
  </si>
  <si>
    <t>Без артикула 98</t>
  </si>
  <si>
    <t>Без артикула 99</t>
  </si>
  <si>
    <t>Без артикула 100</t>
  </si>
  <si>
    <t>Без артикула 101</t>
  </si>
  <si>
    <t>Без артикула 102</t>
  </si>
  <si>
    <t>Без артикула 103</t>
  </si>
  <si>
    <t>Без артикула 104</t>
  </si>
  <si>
    <t>Без артикула 105</t>
  </si>
  <si>
    <t>Без артикула 106</t>
  </si>
  <si>
    <t>Без артикула 107</t>
  </si>
  <si>
    <t>Без артикула 108</t>
  </si>
  <si>
    <t>Без артикула 109</t>
  </si>
  <si>
    <t>Без артикула 110</t>
  </si>
  <si>
    <t>94мм</t>
  </si>
  <si>
    <t>185_00004</t>
  </si>
  <si>
    <t>185_00006</t>
  </si>
  <si>
    <t>185_00003</t>
  </si>
  <si>
    <t xml:space="preserve">295_00010 </t>
  </si>
  <si>
    <t xml:space="preserve">295_00015 </t>
  </si>
  <si>
    <t xml:space="preserve">295_00020 </t>
  </si>
  <si>
    <t xml:space="preserve">295_00050 </t>
  </si>
  <si>
    <t xml:space="preserve">295_00025 </t>
  </si>
  <si>
    <t xml:space="preserve">295_00030 </t>
  </si>
  <si>
    <t xml:space="preserve">295_00035 </t>
  </si>
  <si>
    <t xml:space="preserve">295_00045 </t>
  </si>
  <si>
    <t xml:space="preserve">295_00065 </t>
  </si>
  <si>
    <t xml:space="preserve">295_00070 </t>
  </si>
  <si>
    <t xml:space="preserve">295_00055 </t>
  </si>
  <si>
    <t>001_00690</t>
  </si>
  <si>
    <t>071_008xx</t>
  </si>
  <si>
    <t>033_00720</t>
  </si>
  <si>
    <t>Программатор 1460 (1220010730)</t>
  </si>
  <si>
    <t>Сервисный кабель 1355-42 (1220005782)</t>
  </si>
  <si>
    <t>MIFARE карта програмирования тип B, KMID-MB004 (1220011417)</t>
  </si>
  <si>
    <t>Приспособление для сервиса c-lever pro и Цифровых цилиндров 1941 (1220019550)</t>
  </si>
  <si>
    <t>Приспособления и дополнительное оборудование</t>
  </si>
  <si>
    <t>Кабель для программатора 1460 в комплекте с разъемами</t>
  </si>
  <si>
    <t>Для обслуживания и пусконаладки цифровых фиттингов</t>
  </si>
  <si>
    <t>Для системы Evolo Smart</t>
  </si>
  <si>
    <t>KLEA-MB004 мастер-карта прог. B    </t>
  </si>
  <si>
    <t>Пользовательские брелоки LEGIC для работы в системе evolo smart</t>
  </si>
  <si>
    <t>10150_00035</t>
  </si>
  <si>
    <t>Адаптер для сервисного кабеля 1355-42A (1220007151)</t>
  </si>
  <si>
    <t>Аккумуляторная батарея для программатора 1460-16</t>
  </si>
  <si>
    <t>Цифровой цилиндр 1439</t>
  </si>
  <si>
    <t>Цифровой цилиндр 1434</t>
  </si>
  <si>
    <t>Цифровой цилиндр 1437</t>
  </si>
  <si>
    <t>Цифровой цилиндр 1433</t>
  </si>
  <si>
    <t>Цифровой цилиндр 1431</t>
  </si>
  <si>
    <t>Считыватель 9104-K6 черный offline с кабелем длиной 3,5м - 9104-K6/MRD/E300/406</t>
  </si>
  <si>
    <t>Цифровой цилиндр беспроводной черный, размером 30мм/30мм, отделка никель, внутренний - 1435-K6/SL1/E300/30/30/IN/ST/SK/BLK/NS/INT</t>
  </si>
  <si>
    <t>Цифровой цилиндр беспроводной белый, размером 30мм/30мм, отделка никель, внутренний - 1435-K6/SL1/E300/30/30/IN/ST/SK/WHT/NS/INT</t>
  </si>
  <si>
    <t>Цифровой цилиндр беспроводной черный, размером 35мм/35мм, отделка никель, внутренний - 1435-K6/SL1/E300/35/35/IN/ST/SK/BLK/NS/INT</t>
  </si>
  <si>
    <t>Цифровой цилиндр беспроводной белый, размером 35мм/35мм, отделка никель, внутренний - 1435-K6/SL1/E300/35/35/IN/ST/SK/WHT/NS/INT</t>
  </si>
  <si>
    <t>Беспроводной черный offline фитинг C-lever Compact, расстояние до замка 72мм, левой двери толщиной 31-100мм, ручки HN, накладки круглые, шток 8мм - 2725-K6/MRD/SL1/E300/EU/TS31-100/HN/8/R/B</t>
  </si>
  <si>
    <t>Беспроводной черный узкий offline фитинг C-lever PRO, расстояние до замка 72мм, левой двери толщиной 35-63мм, ручки HA, с батарейками, шток 8мм - 2621-K6/SL1/E300/72PZ/TS63/HA/8/B/B/0</t>
  </si>
  <si>
    <t>Беспроводной черный узкий offline фитинг C-lever PRO, расстояние до замка 92мм, левой двери толщиной 35-63мм, ручки HA, с батарейками, шток 8мм - 2621-K6/SL1/E300/92PZ/TS63/HA/8/B/B/0</t>
  </si>
  <si>
    <t>Беспроводной черный узкий offline фитинг C-lever AIR, расстояние до замка 72мм, левой двери толщиной 35-47мм, накладки квадратные, ручки OGRO 8906, шток 8мм - 2925-K6/S1/E300/72PZ/TS47/8906/C/8/B/DL</t>
  </si>
  <si>
    <t>Беспроводной черный узкий offline фитинг C-lever AIR, расстояние до замка 92мм, левой двери толщиной 63-77мм, накладки XEA дизайн, ручки OGRO 8116V,  шток 8мм - 2925/SL1/E300/92PZ/TS77/8116V/X/8/B/DL</t>
  </si>
  <si>
    <t>Беспроводной белый узкий offline фитинг C-lever AIR, расстояние до замка 92мм, левой двери толщиной 63-77мм, накладки XEA дизайн, ручки OGRO 8116V,  шток 8мм -  2925/SL1/E300/92PZ/TS77/8116V/X/8/W/DL</t>
  </si>
  <si>
    <t>Для модернизации</t>
  </si>
  <si>
    <t>Лицензионная карта для 1 компонента evolo с SL1 на SL2 (E/K-SM/LSL12)</t>
  </si>
  <si>
    <t>Лицензионная карта для 1 компонента evolo с SL1 на SL3 (E/K-SM/LSL13)</t>
  </si>
  <si>
    <t>Лицензионная карта для 1 компонента evolo с SL2 на SL3 (E/K-SM/LSL23)</t>
  </si>
  <si>
    <t>Карта активации мобильного доступа для 1 компонента evolo (E/K-SM/LMAC)</t>
  </si>
  <si>
    <t>Готовые сборки фитингов на складе в Москве</t>
  </si>
  <si>
    <t>Узкий</t>
  </si>
  <si>
    <t>Широкий</t>
  </si>
  <si>
    <t>На базе считывателя 9115-K5-B с функционалом BLE</t>
  </si>
  <si>
    <t>Опции для Беcпроводные точки доступа на базе считывателя 9115-K5-B. Для корректного расчета стоимости устройства необходимо выбрать по одной опции (без пропусков) в каждой группе опций с 1 по 2, представленных ниже.  (свяжитесь с вашим менеджером для правильной конфигурации устройства)</t>
  </si>
  <si>
    <t>Опции для Беcпроводные точки доступа на базе считывателя 9115-K5-B с функционалом BLE. Для корректного расчета стоимости устройства необходимо выбрать по одной опции (без пропусков) в каждой группе опций с 1 по 2, представленных ниже.  (свяжитесь с вашим менеджером для правильной конфигурации устройства)</t>
  </si>
  <si>
    <t>Опции для Беcпроводные точки доступа на базе считывателя 9104-K5. Для корректного расчета стоимости устройства необходимо выбрать по одной опции (без пропусков) в каждой группе опций с 1 по 2, представленных ниже.  (свяжитесь с вашим менеджером для правильной конфигурации устройства)</t>
  </si>
  <si>
    <t>Опции для Беcпроводные точки доступа на базе считывателя 9110-K5. Для корректного расчета стоимости устройства необходимо выбрать по одной опции (без пропусков) в каждой группе опций с 1 по 2, представленных ниже.  (свяжитесь с вашим менеджером для правильной конфигурации устройства)</t>
  </si>
  <si>
    <t>Цифровой цилиндр ассиметричный 1431</t>
  </si>
  <si>
    <t>Опции для Цифрового цилиндра ассиметричного 1431. Для корректного расчета стоимости устройства необходимо выбрать по одной опции (без пропусков) в каждой группе опций с 1 по 7, представленных ниже.  (свяжитесь с вашим менеджером для правильной конфигурации устройства)</t>
  </si>
  <si>
    <t>Считыватель 9115-K5 offline 9115-K5/MRD/E300</t>
  </si>
  <si>
    <t>9115-K5</t>
  </si>
  <si>
    <t>Пользовательские карты LEGIC для работы в системе evolo smart</t>
  </si>
  <si>
    <t xml:space="preserve">00220_00150 </t>
  </si>
  <si>
    <t xml:space="preserve">00220_00151 </t>
  </si>
  <si>
    <t xml:space="preserve">00220_00170 </t>
  </si>
  <si>
    <t xml:space="preserve">00220_00171 </t>
  </si>
  <si>
    <t>033_00340</t>
  </si>
  <si>
    <t>033_00360</t>
  </si>
  <si>
    <t>Беспроводной черный узкий offline фитинг C-lever AIR, расстояние до замка 72мм, для правой двери толщиной 35-47мм, накладки квадратные, ручки OGRO 8906, шток 8мм - 2925-K6/S1/E300/72PZ/TS47/8906/C/8/B/DR</t>
  </si>
  <si>
    <t>Беспроводной черный узкий offline фитинг C-lever AIR, расстояние до замка 92мм, для правой двери толщиной 63-77мм, накладки XEA дизайн, ручки OGRO 8116V,  шток 8мм - 2925/SL1/E300/92PZ/TS77/8116V/X/8/B/DR</t>
  </si>
  <si>
    <t>Цифровой цилиндр беспроводной черный, размером 40мм/40мм, отделка никель, внутренний - 1435-K6/SL1/E300/40/40/IN/ST/SK/BLK/NS/INT</t>
  </si>
  <si>
    <t>Цифровой цилиндр беспроводной белый, размером 40мм/40мм, отделка никель, внутренний - 1435-K6/SL1/E300/40/40/IN/ST/SK/WHT/NS/INT</t>
  </si>
  <si>
    <t xml:space="preserve">29910_00104 </t>
  </si>
  <si>
    <t xml:space="preserve">29910_00105 </t>
  </si>
  <si>
    <t xml:space="preserve">00199_00010 </t>
  </si>
  <si>
    <t xml:space="preserve">00199_00020 </t>
  </si>
  <si>
    <t xml:space="preserve">00199_00030 </t>
  </si>
  <si>
    <t xml:space="preserve">00199_00040 </t>
  </si>
  <si>
    <t xml:space="preserve">00200_00160 </t>
  </si>
  <si>
    <t xml:space="preserve">00200_00168 </t>
  </si>
  <si>
    <t xml:space="preserve">00200_00166 </t>
  </si>
  <si>
    <t xml:space="preserve">00200_00130 </t>
  </si>
  <si>
    <t xml:space="preserve">00200_00141 </t>
  </si>
  <si>
    <t xml:space="preserve">30090_00010 </t>
  </si>
  <si>
    <t xml:space="preserve">30090_00035 </t>
  </si>
  <si>
    <t xml:space="preserve">30010_00101 </t>
  </si>
  <si>
    <t xml:space="preserve">30010_00200 </t>
  </si>
  <si>
    <t xml:space="preserve">30100_00005 </t>
  </si>
  <si>
    <t xml:space="preserve">30100_00025 </t>
  </si>
  <si>
    <t xml:space="preserve">30100_00035 </t>
  </si>
  <si>
    <t xml:space="preserve">30100_00010 </t>
  </si>
  <si>
    <t xml:space="preserve">30100_00050 </t>
  </si>
  <si>
    <t xml:space="preserve">30110_00005 </t>
  </si>
  <si>
    <t xml:space="preserve">30110_00010 </t>
  </si>
  <si>
    <t xml:space="preserve">30110_00015 </t>
  </si>
  <si>
    <t xml:space="preserve">30110_00020 </t>
  </si>
  <si>
    <t xml:space="preserve">30140_00005 </t>
  </si>
  <si>
    <t xml:space="preserve">30140_00010 </t>
  </si>
  <si>
    <t xml:space="preserve">30145_00005 </t>
  </si>
  <si>
    <t xml:space="preserve">30145_00010 </t>
  </si>
  <si>
    <t xml:space="preserve">236_00010 </t>
  </si>
  <si>
    <t xml:space="preserve">236_00020 </t>
  </si>
  <si>
    <t xml:space="preserve">236_00030 </t>
  </si>
  <si>
    <t xml:space="preserve">033_00320 </t>
  </si>
  <si>
    <t xml:space="preserve">033_00360 </t>
  </si>
  <si>
    <t xml:space="preserve">033_00340 </t>
  </si>
  <si>
    <t xml:space="preserve">033_00300 </t>
  </si>
  <si>
    <t xml:space="preserve">033_00720 </t>
  </si>
  <si>
    <t xml:space="preserve">076_08xxx </t>
  </si>
  <si>
    <t xml:space="preserve">001_00672 </t>
  </si>
  <si>
    <t xml:space="preserve">001_00674 </t>
  </si>
  <si>
    <t xml:space="preserve">001_00675 </t>
  </si>
  <si>
    <t xml:space="preserve">001_00685 </t>
  </si>
  <si>
    <t xml:space="preserve">014_00000 </t>
  </si>
  <si>
    <t xml:space="preserve">014_00752 </t>
  </si>
  <si>
    <t xml:space="preserve">014_00753 </t>
  </si>
  <si>
    <t xml:space="preserve">014_00754 </t>
  </si>
  <si>
    <t xml:space="preserve">013_00000 </t>
  </si>
  <si>
    <t xml:space="preserve">013_00201 </t>
  </si>
  <si>
    <t xml:space="preserve">013_00202 </t>
  </si>
  <si>
    <t xml:space="preserve">018_00173 </t>
  </si>
  <si>
    <t xml:space="preserve">018_00174 </t>
  </si>
  <si>
    <t xml:space="preserve">004_00000 </t>
  </si>
  <si>
    <t xml:space="preserve">004_00801 </t>
  </si>
  <si>
    <t xml:space="preserve">004_00803 </t>
  </si>
  <si>
    <t xml:space="preserve">032_00201 </t>
  </si>
  <si>
    <t xml:space="preserve">032_00202 </t>
  </si>
  <si>
    <t xml:space="preserve">071_008xx </t>
  </si>
  <si>
    <t xml:space="preserve">077_008xx 078_008xx </t>
  </si>
  <si>
    <t xml:space="preserve">011_00410 </t>
  </si>
  <si>
    <t xml:space="preserve">011_00411 </t>
  </si>
  <si>
    <t xml:space="preserve">011_00412 </t>
  </si>
  <si>
    <t xml:space="preserve">011_00413 </t>
  </si>
  <si>
    <t xml:space="preserve">011_00414 </t>
  </si>
  <si>
    <t xml:space="preserve">011_00415 </t>
  </si>
  <si>
    <t xml:space="preserve">011_00416 </t>
  </si>
  <si>
    <t xml:space="preserve">00200_00190 </t>
  </si>
  <si>
    <t xml:space="preserve">00220_00200 </t>
  </si>
  <si>
    <t xml:space="preserve">00220_00201 </t>
  </si>
  <si>
    <t xml:space="preserve">00220_00220 </t>
  </si>
  <si>
    <t xml:space="preserve">00220_00221 </t>
  </si>
  <si>
    <t xml:space="preserve">00220_00300 </t>
  </si>
  <si>
    <t xml:space="preserve">00220_00350 </t>
  </si>
  <si>
    <t xml:space="preserve">00220_00405 </t>
  </si>
  <si>
    <t xml:space="preserve">00220_00406 </t>
  </si>
  <si>
    <t xml:space="preserve">00220_00425 </t>
  </si>
  <si>
    <t xml:space="preserve">00220_00426 </t>
  </si>
  <si>
    <t xml:space="preserve">00220_00801 </t>
  </si>
  <si>
    <t xml:space="preserve">00220_00802 </t>
  </si>
  <si>
    <t xml:space="preserve">00220_00821 </t>
  </si>
  <si>
    <t xml:space="preserve">00220_00822 </t>
  </si>
  <si>
    <t xml:space="preserve">185_00002 </t>
  </si>
  <si>
    <t xml:space="preserve">185_00005 </t>
  </si>
  <si>
    <t xml:space="preserve">186_00001 </t>
  </si>
  <si>
    <t xml:space="preserve">186_00002 </t>
  </si>
  <si>
    <t xml:space="preserve">186_00003 </t>
  </si>
  <si>
    <t xml:space="preserve">186_00004 </t>
  </si>
  <si>
    <t xml:space="preserve">033_00321 </t>
  </si>
  <si>
    <t xml:space="preserve">033_00361 </t>
  </si>
  <si>
    <t xml:space="preserve">291_00155 </t>
  </si>
  <si>
    <t xml:space="preserve">291_00157 </t>
  </si>
  <si>
    <t xml:space="preserve">291_00170 </t>
  </si>
  <si>
    <t xml:space="preserve">291_00172 </t>
  </si>
  <si>
    <t xml:space="preserve">291_00178 </t>
  </si>
  <si>
    <t xml:space="preserve">291_00185 </t>
  </si>
  <si>
    <t xml:space="preserve">291_00188 </t>
  </si>
  <si>
    <t xml:space="preserve">291_00190 </t>
  </si>
  <si>
    <t xml:space="preserve">291_00192 </t>
  </si>
  <si>
    <t xml:space="preserve">291_00198 </t>
  </si>
  <si>
    <t xml:space="preserve">291_00005 </t>
  </si>
  <si>
    <t xml:space="preserve">292_00155 </t>
  </si>
  <si>
    <t xml:space="preserve">292_00157 </t>
  </si>
  <si>
    <t xml:space="preserve">292_00170 </t>
  </si>
  <si>
    <t xml:space="preserve">292_00172 </t>
  </si>
  <si>
    <t xml:space="preserve">292_00178 </t>
  </si>
  <si>
    <t xml:space="preserve">292_00185 </t>
  </si>
  <si>
    <t xml:space="preserve">292_00188 </t>
  </si>
  <si>
    <t xml:space="preserve">292_00190 </t>
  </si>
  <si>
    <t xml:space="preserve">292_00192 </t>
  </si>
  <si>
    <t xml:space="preserve">292_00198 </t>
  </si>
  <si>
    <t xml:space="preserve">302_00001 </t>
  </si>
  <si>
    <t xml:space="preserve">302_00004 </t>
  </si>
  <si>
    <t xml:space="preserve">304_00001 </t>
  </si>
  <si>
    <t xml:space="preserve">304_00002 </t>
  </si>
  <si>
    <t xml:space="preserve">304_00003 </t>
  </si>
  <si>
    <t xml:space="preserve">304_00004 </t>
  </si>
  <si>
    <t xml:space="preserve">304_00005 </t>
  </si>
  <si>
    <t xml:space="preserve">306_00001 </t>
  </si>
  <si>
    <t xml:space="preserve">306_00003 </t>
  </si>
  <si>
    <t xml:space="preserve">308_00000 </t>
  </si>
  <si>
    <t xml:space="preserve">308_00010 </t>
  </si>
  <si>
    <t xml:space="preserve">308_00015 </t>
  </si>
  <si>
    <t xml:space="preserve">305_00000 </t>
  </si>
  <si>
    <t xml:space="preserve">305_00001 </t>
  </si>
  <si>
    <t xml:space="preserve">305_00003 </t>
  </si>
  <si>
    <t>ICO material</t>
  </si>
  <si>
    <t>Арт. Завода</t>
  </si>
  <si>
    <t>Без артикула 1</t>
  </si>
  <si>
    <t>Без артикула 2</t>
  </si>
  <si>
    <t>Без артикула 3</t>
  </si>
  <si>
    <t>Без артикула 4</t>
  </si>
  <si>
    <t>Без артикула 5</t>
  </si>
  <si>
    <t>Без артикула 6</t>
  </si>
  <si>
    <t>Без артикула 7</t>
  </si>
  <si>
    <t>Без артикула 8</t>
  </si>
  <si>
    <t>Без артикула 9</t>
  </si>
  <si>
    <t>Без артикула 10</t>
  </si>
  <si>
    <t>Без артикула 11</t>
  </si>
  <si>
    <t>Без артикула 12</t>
  </si>
  <si>
    <t>Без артикула 13</t>
  </si>
  <si>
    <t>Без артикула 14</t>
  </si>
  <si>
    <t>Без артикула 15</t>
  </si>
  <si>
    <t>Без артикула 16</t>
  </si>
  <si>
    <t>Без артикула 17</t>
  </si>
  <si>
    <t>Без артикула 18</t>
  </si>
  <si>
    <t>Без артикула 19</t>
  </si>
  <si>
    <t>Без артикула 20</t>
  </si>
  <si>
    <t>Без артикула 21</t>
  </si>
  <si>
    <t>Без артикула 22</t>
  </si>
  <si>
    <t>Без артикула 23</t>
  </si>
  <si>
    <t>Без артикула 24</t>
  </si>
  <si>
    <t>Без артикула 25</t>
  </si>
  <si>
    <t>Без артикула 26</t>
  </si>
  <si>
    <t>Без артикула 27</t>
  </si>
  <si>
    <t>Без артикула 28</t>
  </si>
  <si>
    <t>Без артикула 29</t>
  </si>
  <si>
    <t>Без артикула 30</t>
  </si>
  <si>
    <t>Без артикула 31</t>
  </si>
  <si>
    <t>Без артикула 32</t>
  </si>
  <si>
    <t>Без артикула 33</t>
  </si>
  <si>
    <t>Без артикула 34</t>
  </si>
  <si>
    <t>Без артикула 35</t>
  </si>
  <si>
    <t>Без артикула 36</t>
  </si>
  <si>
    <t>Без артикула 37</t>
  </si>
  <si>
    <t>Без артикула 38</t>
  </si>
  <si>
    <t>Без артикула 39</t>
  </si>
  <si>
    <t>Без артикула 40</t>
  </si>
  <si>
    <t>Без артикула 41</t>
  </si>
  <si>
    <t>Без артикула 42</t>
  </si>
  <si>
    <t>Без артикула 43</t>
  </si>
  <si>
    <t>Без артикула 44</t>
  </si>
  <si>
    <t>Без артикула 45</t>
  </si>
  <si>
    <t>Без артикула 46</t>
  </si>
  <si>
    <t>Без артикула 47</t>
  </si>
  <si>
    <t>Без артикула 48</t>
  </si>
  <si>
    <t>Без артикула 49</t>
  </si>
  <si>
    <t>Без артикула 50</t>
  </si>
  <si>
    <t>Без артикула 51</t>
  </si>
  <si>
    <t>Без артикула 52</t>
  </si>
  <si>
    <t>Без артикула 53</t>
  </si>
  <si>
    <t>Без артикула 54</t>
  </si>
  <si>
    <t>Без артикула 55</t>
  </si>
  <si>
    <t>Без артикула 56</t>
  </si>
  <si>
    <t>Без артикула 57</t>
  </si>
  <si>
    <t>Без артикула 58</t>
  </si>
  <si>
    <t>Без артикула 59</t>
  </si>
  <si>
    <t>Без артикула 60</t>
  </si>
  <si>
    <t>Без артикула 61</t>
  </si>
  <si>
    <t>Без артикула 62</t>
  </si>
  <si>
    <t>Без артикула 63</t>
  </si>
  <si>
    <t>Без артикула 64</t>
  </si>
  <si>
    <t>Без артикула 65</t>
  </si>
  <si>
    <t>Без артикула 66</t>
  </si>
  <si>
    <t>Без артикула 67</t>
  </si>
  <si>
    <t>Без артикула 68</t>
  </si>
  <si>
    <t>Без артикула 69</t>
  </si>
  <si>
    <t>Без артикула 70</t>
  </si>
  <si>
    <t>Без артикула 71</t>
  </si>
  <si>
    <t>Без артикула 72</t>
  </si>
  <si>
    <t>Без артикула 73</t>
  </si>
  <si>
    <t>Без артикула 74</t>
  </si>
  <si>
    <t>Без артикула 75</t>
  </si>
  <si>
    <t>Без артикула 76</t>
  </si>
  <si>
    <t>Без артикула 77</t>
  </si>
  <si>
    <t>Без артикула 78</t>
  </si>
  <si>
    <t>Без артикула 79</t>
  </si>
  <si>
    <t>Без артикула 80</t>
  </si>
  <si>
    <t>Без артикула 81</t>
  </si>
  <si>
    <t>Без артикула 82</t>
  </si>
  <si>
    <t>Без артикула 83</t>
  </si>
  <si>
    <t>Без артикула 84</t>
  </si>
  <si>
    <t>Без артикула 85</t>
  </si>
  <si>
    <t>Без артикула 86</t>
  </si>
  <si>
    <t>Без артикула 87</t>
  </si>
  <si>
    <t>Без артикула 88</t>
  </si>
  <si>
    <t>Без артикула 89</t>
  </si>
  <si>
    <t>Без артикула 90</t>
  </si>
  <si>
    <t>Без артикула 91</t>
  </si>
  <si>
    <t>Без артикула 92</t>
  </si>
  <si>
    <t>Без артикула 111</t>
  </si>
  <si>
    <t>Без артикула 112</t>
  </si>
  <si>
    <t>Без артикула 113</t>
  </si>
  <si>
    <t>Без артикула 114</t>
  </si>
  <si>
    <t>Без артикула 115</t>
  </si>
  <si>
    <t>Без артикула 116</t>
  </si>
  <si>
    <t>Без артикула 117</t>
  </si>
  <si>
    <t>Без артикула 118</t>
  </si>
  <si>
    <t>Без артикула 119</t>
  </si>
  <si>
    <t>Без артикула 120</t>
  </si>
  <si>
    <t>Без артикула 121</t>
  </si>
  <si>
    <t>Без артикула 122</t>
  </si>
  <si>
    <t>Без артикула 123</t>
  </si>
  <si>
    <t>Без артикула 124</t>
  </si>
  <si>
    <t>Без артикула 125</t>
  </si>
  <si>
    <t>Без артикула 126</t>
  </si>
  <si>
    <t>Без артикула 127</t>
  </si>
  <si>
    <t>Без артикула 128</t>
  </si>
  <si>
    <t>Без артикула 129</t>
  </si>
  <si>
    <t>Без артикула 130</t>
  </si>
  <si>
    <t>Без артикула 131</t>
  </si>
  <si>
    <t>Без артикула 132</t>
  </si>
  <si>
    <t>Без артикула 133</t>
  </si>
  <si>
    <t>Без артикула 134</t>
  </si>
  <si>
    <t>Без артикула 135</t>
  </si>
  <si>
    <t>Без артикула 136</t>
  </si>
  <si>
    <t>Без артикула 137</t>
  </si>
  <si>
    <t>Без артикула 138</t>
  </si>
  <si>
    <t>Без артикула 139</t>
  </si>
  <si>
    <t>Без артикула 140</t>
  </si>
  <si>
    <t>Без артикула 141</t>
  </si>
  <si>
    <t>Без артикула 142</t>
  </si>
  <si>
    <t>Без артикула 143</t>
  </si>
  <si>
    <t>Без артикула 144</t>
  </si>
  <si>
    <t>Без артикула 145</t>
  </si>
  <si>
    <t>Без артикула 146</t>
  </si>
  <si>
    <t>Без артикула 147</t>
  </si>
  <si>
    <t>Без артикула 148</t>
  </si>
  <si>
    <t>Без артикула 149</t>
  </si>
  <si>
    <t>Без артикула 150</t>
  </si>
  <si>
    <t>Без артикула 151</t>
  </si>
  <si>
    <t>Без артикула 152</t>
  </si>
  <si>
    <t>Без артикула 153</t>
  </si>
  <si>
    <t>Без артикула 154</t>
  </si>
  <si>
    <t>Без артикула 155</t>
  </si>
  <si>
    <t>Без артикула 156</t>
  </si>
  <si>
    <t>Без артикула 157</t>
  </si>
  <si>
    <t>Без артикула 158</t>
  </si>
  <si>
    <t>Без артикула 159</t>
  </si>
  <si>
    <t>Без артикула 160</t>
  </si>
  <si>
    <t>Без артикула 161</t>
  </si>
  <si>
    <t>Без артикула 162</t>
  </si>
  <si>
    <t>Без артикула 163</t>
  </si>
  <si>
    <t>Без артикула 164</t>
  </si>
  <si>
    <t>Без артикула 165</t>
  </si>
  <si>
    <t>Без артикула 166</t>
  </si>
  <si>
    <t>Без артикула 167</t>
  </si>
  <si>
    <t>Без артикула 168</t>
  </si>
  <si>
    <t>Без артикула 169</t>
  </si>
  <si>
    <t>Без артикула 170</t>
  </si>
  <si>
    <t>Без артикула 171</t>
  </si>
  <si>
    <t>Без артикула 172</t>
  </si>
  <si>
    <t>Без артикула 173</t>
  </si>
  <si>
    <t>Без артикула 174</t>
  </si>
  <si>
    <t>Без артикула 175</t>
  </si>
  <si>
    <t>Без артикула 176</t>
  </si>
  <si>
    <t>Без артикула 177</t>
  </si>
  <si>
    <t>Без артикула 178</t>
  </si>
  <si>
    <t>Без артикула 179</t>
  </si>
  <si>
    <t>Без артикула 180</t>
  </si>
  <si>
    <t>Без артикула 181</t>
  </si>
  <si>
    <t>Без артикула 182</t>
  </si>
  <si>
    <t>Без артикула 183</t>
  </si>
  <si>
    <t>Без артикула 184</t>
  </si>
  <si>
    <t>Без артикула 185</t>
  </si>
  <si>
    <t>Без артикула 186</t>
  </si>
  <si>
    <t>Без артикула 187</t>
  </si>
  <si>
    <t>Без артикула 188</t>
  </si>
  <si>
    <t>Без артикула 189</t>
  </si>
  <si>
    <t>Без артикула 190</t>
  </si>
  <si>
    <t>Без артикула 191</t>
  </si>
  <si>
    <t>Без артикула 192</t>
  </si>
  <si>
    <t>Без артикула 193</t>
  </si>
  <si>
    <t>Без артикула 194</t>
  </si>
  <si>
    <t>Без артикула 195</t>
  </si>
  <si>
    <t>Без артикула 196</t>
  </si>
  <si>
    <t>Без артикула 197</t>
  </si>
  <si>
    <t>Без артикула 198</t>
  </si>
  <si>
    <t>Без артикула 199</t>
  </si>
  <si>
    <t>Без артикула 200</t>
  </si>
  <si>
    <t>Без артикула 201</t>
  </si>
  <si>
    <t>Без артикула 202</t>
  </si>
  <si>
    <t>Без артикула 203</t>
  </si>
  <si>
    <t>Без артикула 204</t>
  </si>
  <si>
    <t>Без артикула 205</t>
  </si>
  <si>
    <t>Без артикула 206</t>
  </si>
  <si>
    <t>Без артикула 207</t>
  </si>
  <si>
    <t>Без артикула 208</t>
  </si>
  <si>
    <t>LA/LB = 30/20</t>
  </si>
  <si>
    <t>/30/20</t>
  </si>
  <si>
    <t>LA/LB = 30/25</t>
  </si>
  <si>
    <t>/30/25</t>
  </si>
  <si>
    <t>LA/LB = 35/20</t>
  </si>
  <si>
    <t>/35/20</t>
  </si>
  <si>
    <t>LA/LB = 35/25</t>
  </si>
  <si>
    <t>/35/25</t>
  </si>
  <si>
    <t>LA/LB = 40/25</t>
  </si>
  <si>
    <t>/40/25</t>
  </si>
  <si>
    <t>Без артикула 257</t>
  </si>
  <si>
    <t>Без артикула 258</t>
  </si>
  <si>
    <t>Без артикула 259</t>
  </si>
  <si>
    <t>Без артикула 260</t>
  </si>
  <si>
    <t>Без артикула 261</t>
  </si>
  <si>
    <t>Приспособление для съёма батарей c-lever compact 1942 ( 04049337)</t>
  </si>
  <si>
    <t>OGRO 8116V</t>
  </si>
  <si>
    <t>/8116V</t>
  </si>
  <si>
    <t>стартовый набор для использования цилиндра evolo smart</t>
  </si>
  <si>
    <t>Модули для подключения беспроводных дверных компонентов СКУД</t>
  </si>
  <si>
    <t>S07</t>
  </si>
  <si>
    <r>
      <rPr>
        <b/>
        <sz val="8"/>
        <color theme="1"/>
        <rFont val="Arial"/>
        <family val="2"/>
        <charset val="204"/>
      </rPr>
      <t>Коммуникационный хаб 9040-K5</t>
    </r>
    <r>
      <rPr>
        <sz val="8"/>
        <color theme="1"/>
        <rFont val="Arial"/>
        <family val="2"/>
        <charset val="204"/>
      </rPr>
      <t xml:space="preserve"> для подключения беспроводных дверных компонентов (до 16 шт.) в онлайн СКУД (TP4).
Корпус для настенного монтажа IP40.
Электропитание: PoE или 5V DC</t>
    </r>
  </si>
  <si>
    <r>
      <rPr>
        <b/>
        <sz val="10"/>
        <color theme="1"/>
        <rFont val="Arial"/>
        <family val="2"/>
        <charset val="204"/>
      </rPr>
      <t>Коммуникационный хаб 9040-K5</t>
    </r>
    <r>
      <rPr>
        <sz val="10"/>
        <color theme="1"/>
        <rFont val="Arial"/>
        <family val="2"/>
        <charset val="204"/>
      </rPr>
      <t xml:space="preserve"> для подключения беспроводных дверных компонентов (до 16 шт.) в онлайн СКУД (TP4).
Корпус для настенного монтажа IP40.
Электропитание: PoE или 5V DC</t>
    </r>
  </si>
  <si>
    <t>Без артикула 285</t>
  </si>
  <si>
    <t>23 D,
 без НДС</t>
  </si>
  <si>
    <t>23 D,
 включая НДС</t>
  </si>
  <si>
    <t>Прайс-лист № 23 от 01.08.2023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</si>
</sst>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[$р.-419]_-;\-* #,##0.00[$р.-419]_-;_-* &quot;-&quot;??[$р.-419]_-;_-@_-"/>
  </numFmts>
  <fonts count="26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indexed="12"/>
      <name val="NTHelvetica/Cyrillic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21">
    <xf numFmtId="0" fontId="0" fillId="0" borderId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13" fillId="0" borderId="0"/>
    <xf numFmtId="0" fontId="7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14" fillId="0" borderId="0"/>
    <xf numFmtId="164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165" fontId="8" fillId="0" borderId="0"/>
    <xf numFmtId="0" fontId="2" fillId="0" borderId="0"/>
    <xf numFmtId="0" fontId="2" fillId="0" borderId="0"/>
    <xf numFmtId="0" fontId="1" fillId="0" borderId="0"/>
    <xf numFmtId="9" fontId="23" fillId="0" borderId="0" applyFont="0" applyFill="0" applyBorder="0" applyAlignment="0" applyProtection="0"/>
  </cellStyleXfs>
  <cellXfs count="122">
    <xf numFmtId="0" fontId="0" fillId="0" borderId="0" xfId="0"/>
    <xf numFmtId="164" fontId="10" fillId="0" borderId="0" xfId="11" applyFont="1" applyAlignment="1">
      <alignment vertical="center"/>
    </xf>
    <xf numFmtId="49" fontId="10" fillId="0" borderId="0" xfId="11" applyNumberFormat="1" applyFont="1" applyFill="1" applyAlignment="1">
      <alignment horizontal="center" vertical="center"/>
    </xf>
    <xf numFmtId="49" fontId="10" fillId="0" borderId="0" xfId="11" applyNumberFormat="1" applyFont="1" applyFill="1" applyAlignment="1">
      <alignment vertical="center"/>
    </xf>
    <xf numFmtId="164" fontId="11" fillId="0" borderId="0" xfId="13" applyFont="1" applyAlignment="1">
      <alignment horizontal="center" vertical="center"/>
    </xf>
    <xf numFmtId="0" fontId="16" fillId="0" borderId="0" xfId="8" applyFont="1"/>
    <xf numFmtId="0" fontId="10" fillId="0" borderId="0" xfId="0" applyFont="1" applyAlignment="1">
      <alignment vertical="center"/>
    </xf>
    <xf numFmtId="0" fontId="19" fillId="0" borderId="0" xfId="14" applyBorder="1" applyAlignment="1">
      <alignment vertical="center"/>
    </xf>
    <xf numFmtId="0" fontId="1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20" fillId="0" borderId="15" xfId="15" applyFont="1" applyBorder="1" applyAlignment="1">
      <alignment horizontal="left" vertical="center"/>
    </xf>
    <xf numFmtId="0" fontId="20" fillId="0" borderId="5" xfId="15" applyFont="1" applyBorder="1" applyAlignment="1">
      <alignment horizontal="left"/>
    </xf>
    <xf numFmtId="0" fontId="20" fillId="0" borderId="10" xfId="15" applyFont="1" applyBorder="1" applyAlignment="1">
      <alignment horizontal="left"/>
    </xf>
    <xf numFmtId="0" fontId="20" fillId="0" borderId="15" xfId="15" applyFont="1" applyBorder="1" applyAlignment="1">
      <alignment horizontal="center" vertical="center"/>
    </xf>
    <xf numFmtId="0" fontId="20" fillId="0" borderId="5" xfId="15" applyFont="1" applyBorder="1" applyAlignment="1">
      <alignment horizontal="center"/>
    </xf>
    <xf numFmtId="0" fontId="20" fillId="0" borderId="10" xfId="15" applyFont="1" applyBorder="1" applyAlignment="1">
      <alignment horizontal="center"/>
    </xf>
    <xf numFmtId="1" fontId="11" fillId="0" borderId="16" xfId="8" applyNumberFormat="1" applyFont="1" applyBorder="1" applyAlignment="1">
      <alignment horizontal="center" vertical="center" wrapText="1"/>
    </xf>
    <xf numFmtId="49" fontId="11" fillId="0" borderId="17" xfId="8" applyNumberFormat="1" applyFont="1" applyBorder="1" applyAlignment="1">
      <alignment horizontal="center" vertical="center" wrapText="1"/>
    </xf>
    <xf numFmtId="1" fontId="11" fillId="0" borderId="17" xfId="8" applyNumberFormat="1" applyFont="1" applyBorder="1" applyAlignment="1">
      <alignment horizontal="center" vertical="center" wrapText="1"/>
    </xf>
    <xf numFmtId="164" fontId="11" fillId="0" borderId="17" xfId="13" applyFont="1" applyFill="1" applyBorder="1" applyAlignment="1">
      <alignment horizontal="center" vertical="center" wrapText="1"/>
    </xf>
    <xf numFmtId="164" fontId="11" fillId="0" borderId="18" xfId="13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0" fillId="0" borderId="8" xfId="15" applyFont="1" applyBorder="1" applyAlignment="1">
      <alignment horizontal="left"/>
    </xf>
    <xf numFmtId="0" fontId="20" fillId="0" borderId="5" xfId="15" applyFont="1" applyBorder="1" applyAlignment="1">
      <alignment horizontal="left" wrapText="1"/>
    </xf>
    <xf numFmtId="0" fontId="10" fillId="0" borderId="5" xfId="15" applyFont="1" applyBorder="1" applyAlignment="1">
      <alignment horizontal="left" wrapText="1"/>
    </xf>
    <xf numFmtId="49" fontId="20" fillId="0" borderId="5" xfId="15" applyNumberFormat="1" applyFont="1" applyBorder="1" applyAlignment="1">
      <alignment horizontal="left"/>
    </xf>
    <xf numFmtId="0" fontId="20" fillId="0" borderId="10" xfId="15" applyFont="1" applyBorder="1" applyAlignment="1">
      <alignment wrapText="1"/>
    </xf>
    <xf numFmtId="0" fontId="20" fillId="0" borderId="5" xfId="15" applyFont="1" applyBorder="1" applyAlignment="1">
      <alignment horizontal="center" vertical="center"/>
    </xf>
    <xf numFmtId="0" fontId="20" fillId="0" borderId="5" xfId="15" applyFont="1" applyBorder="1" applyAlignment="1">
      <alignment horizontal="left" vertical="center"/>
    </xf>
    <xf numFmtId="2" fontId="20" fillId="0" borderId="5" xfId="15" applyNumberFormat="1" applyFont="1" applyBorder="1" applyAlignment="1">
      <alignment horizontal="right" vertical="center"/>
    </xf>
    <xf numFmtId="0" fontId="20" fillId="0" borderId="20" xfId="15" applyFont="1" applyBorder="1" applyAlignment="1">
      <alignment horizontal="center"/>
    </xf>
    <xf numFmtId="0" fontId="20" fillId="0" borderId="20" xfId="15" applyFont="1" applyBorder="1" applyAlignment="1">
      <alignment wrapText="1"/>
    </xf>
    <xf numFmtId="0" fontId="20" fillId="0" borderId="20" xfId="15" applyFont="1" applyBorder="1" applyAlignment="1">
      <alignment horizontal="left"/>
    </xf>
    <xf numFmtId="0" fontId="20" fillId="0" borderId="14" xfId="15" applyFont="1" applyBorder="1" applyAlignment="1">
      <alignment horizontal="center" vertical="center"/>
    </xf>
    <xf numFmtId="0" fontId="20" fillId="0" borderId="5" xfId="15" applyFont="1" applyBorder="1" applyAlignment="1">
      <alignment wrapText="1"/>
    </xf>
    <xf numFmtId="0" fontId="20" fillId="0" borderId="10" xfId="15" applyFont="1" applyBorder="1" applyAlignment="1">
      <alignment horizontal="left" wrapText="1"/>
    </xf>
    <xf numFmtId="0" fontId="5" fillId="0" borderId="0" xfId="8"/>
    <xf numFmtId="0" fontId="14" fillId="0" borderId="0" xfId="8" applyFont="1" applyAlignment="1">
      <alignment horizontal="center"/>
    </xf>
    <xf numFmtId="0" fontId="3" fillId="0" borderId="0" xfId="7" applyFont="1" applyAlignment="1">
      <alignment horizontal="center" vertical="center" wrapText="1"/>
    </xf>
    <xf numFmtId="2" fontId="3" fillId="0" borderId="0" xfId="7" applyNumberFormat="1" applyFont="1" applyAlignment="1">
      <alignment horizontal="center" vertical="center" wrapText="1"/>
    </xf>
    <xf numFmtId="164" fontId="3" fillId="0" borderId="0" xfId="11" applyFont="1" applyFill="1" applyBorder="1" applyAlignment="1">
      <alignment horizontal="center" vertical="center" wrapText="1"/>
    </xf>
    <xf numFmtId="4" fontId="3" fillId="2" borderId="0" xfId="8" applyNumberFormat="1" applyFont="1" applyFill="1" applyAlignment="1">
      <alignment horizontal="center" vertical="center" wrapText="1"/>
    </xf>
    <xf numFmtId="0" fontId="14" fillId="0" borderId="0" xfId="15" applyFont="1" applyAlignment="1">
      <alignment horizontal="center"/>
    </xf>
    <xf numFmtId="0" fontId="5" fillId="0" borderId="0" xfId="8" applyAlignment="1">
      <alignment horizontal="center"/>
    </xf>
    <xf numFmtId="4" fontId="5" fillId="2" borderId="0" xfId="8" applyNumberFormat="1" applyFill="1" applyAlignment="1">
      <alignment horizontal="center" wrapText="1"/>
    </xf>
    <xf numFmtId="2" fontId="14" fillId="0" borderId="0" xfId="15" applyNumberFormat="1" applyFont="1" applyAlignment="1">
      <alignment horizontal="center"/>
    </xf>
    <xf numFmtId="0" fontId="5" fillId="0" borderId="0" xfId="8" applyAlignment="1">
      <alignment vertical="center"/>
    </xf>
    <xf numFmtId="1" fontId="5" fillId="0" borderId="0" xfId="8" applyNumberForma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" fontId="16" fillId="0" borderId="0" xfId="0" applyNumberFormat="1" applyFont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1" fontId="3" fillId="0" borderId="0" xfId="7" applyNumberFormat="1" applyFont="1" applyAlignment="1">
      <alignment horizontal="center" vertical="center" wrapText="1"/>
    </xf>
    <xf numFmtId="0" fontId="20" fillId="6" borderId="5" xfId="15" applyFont="1" applyFill="1" applyBorder="1" applyAlignment="1">
      <alignment horizontal="center"/>
    </xf>
    <xf numFmtId="0" fontId="10" fillId="6" borderId="5" xfId="0" applyFont="1" applyFill="1" applyBorder="1" applyAlignment="1">
      <alignment wrapText="1"/>
    </xf>
    <xf numFmtId="0" fontId="10" fillId="6" borderId="5" xfId="0" applyFont="1" applyFill="1" applyBorder="1" applyAlignment="1">
      <alignment horizontal="center"/>
    </xf>
    <xf numFmtId="0" fontId="20" fillId="6" borderId="15" xfId="15" applyFont="1" applyFill="1" applyBorder="1" applyAlignment="1">
      <alignment horizontal="center"/>
    </xf>
    <xf numFmtId="0" fontId="10" fillId="6" borderId="15" xfId="0" applyFont="1" applyFill="1" applyBorder="1" applyAlignment="1">
      <alignment wrapText="1"/>
    </xf>
    <xf numFmtId="0" fontId="10" fillId="6" borderId="15" xfId="0" applyFont="1" applyFill="1" applyBorder="1" applyAlignment="1">
      <alignment horizontal="center"/>
    </xf>
    <xf numFmtId="0" fontId="20" fillId="6" borderId="10" xfId="15" applyFont="1" applyFill="1" applyBorder="1" applyAlignment="1">
      <alignment horizontal="center"/>
    </xf>
    <xf numFmtId="0" fontId="10" fillId="6" borderId="10" xfId="0" applyFont="1" applyFill="1" applyBorder="1" applyAlignment="1">
      <alignment wrapText="1"/>
    </xf>
    <xf numFmtId="0" fontId="10" fillId="6" borderId="10" xfId="0" applyFont="1" applyFill="1" applyBorder="1" applyAlignment="1">
      <alignment horizontal="center"/>
    </xf>
    <xf numFmtId="0" fontId="22" fillId="0" borderId="8" xfId="15" applyFont="1" applyBorder="1" applyAlignment="1">
      <alignment horizontal="left"/>
    </xf>
    <xf numFmtId="0" fontId="22" fillId="0" borderId="9" xfId="15" applyFont="1" applyBorder="1" applyAlignment="1">
      <alignment horizontal="left"/>
    </xf>
    <xf numFmtId="0" fontId="22" fillId="0" borderId="19" xfId="15" applyFont="1" applyBorder="1" applyAlignment="1">
      <alignment horizontal="left"/>
    </xf>
    <xf numFmtId="1" fontId="12" fillId="3" borderId="11" xfId="6" applyNumberFormat="1" applyFont="1" applyFill="1" applyBorder="1" applyAlignment="1">
      <alignment horizontal="left" vertical="center"/>
    </xf>
    <xf numFmtId="1" fontId="12" fillId="3" borderId="12" xfId="6" applyNumberFormat="1" applyFont="1" applyFill="1" applyBorder="1" applyAlignment="1">
      <alignment horizontal="left" vertical="center"/>
    </xf>
    <xf numFmtId="1" fontId="12" fillId="3" borderId="13" xfId="6" applyNumberFormat="1" applyFont="1" applyFill="1" applyBorder="1" applyAlignment="1">
      <alignment horizontal="left" vertical="center"/>
    </xf>
    <xf numFmtId="0" fontId="20" fillId="0" borderId="5" xfId="15" applyFont="1" applyBorder="1"/>
    <xf numFmtId="0" fontId="10" fillId="0" borderId="5" xfId="0" applyFont="1" applyBorder="1"/>
    <xf numFmtId="0" fontId="20" fillId="0" borderId="10" xfId="15" applyFont="1" applyBorder="1"/>
    <xf numFmtId="0" fontId="20" fillId="0" borderId="20" xfId="15" applyFont="1" applyBorder="1"/>
    <xf numFmtId="0" fontId="10" fillId="0" borderId="10" xfId="0" applyFont="1" applyBorder="1"/>
    <xf numFmtId="0" fontId="10" fillId="0" borderId="8" xfId="0" applyFont="1" applyBorder="1"/>
    <xf numFmtId="0" fontId="10" fillId="0" borderId="9" xfId="0" applyFont="1" applyBorder="1"/>
    <xf numFmtId="1" fontId="10" fillId="0" borderId="9" xfId="0" applyNumberFormat="1" applyFont="1" applyBorder="1"/>
    <xf numFmtId="1" fontId="10" fillId="0" borderId="8" xfId="0" applyNumberFormat="1" applyFont="1" applyBorder="1"/>
    <xf numFmtId="1" fontId="10" fillId="6" borderId="8" xfId="0" applyNumberFormat="1" applyFont="1" applyFill="1" applyBorder="1"/>
    <xf numFmtId="0" fontId="10" fillId="6" borderId="5" xfId="0" applyFont="1" applyFill="1" applyBorder="1"/>
    <xf numFmtId="1" fontId="10" fillId="6" borderId="19" xfId="0" applyNumberFormat="1" applyFont="1" applyFill="1" applyBorder="1"/>
    <xf numFmtId="1" fontId="10" fillId="6" borderId="14" xfId="0" applyNumberFormat="1" applyFont="1" applyFill="1" applyBorder="1"/>
    <xf numFmtId="0" fontId="10" fillId="6" borderId="15" xfId="0" applyFont="1" applyFill="1" applyBorder="1"/>
    <xf numFmtId="1" fontId="10" fillId="6" borderId="9" xfId="0" applyNumberFormat="1" applyFont="1" applyFill="1" applyBorder="1"/>
    <xf numFmtId="0" fontId="10" fillId="6" borderId="10" xfId="0" applyFont="1" applyFill="1" applyBorder="1"/>
    <xf numFmtId="2" fontId="20" fillId="6" borderId="5" xfId="15" applyNumberFormat="1" applyFont="1" applyFill="1" applyBorder="1" applyAlignment="1">
      <alignment horizontal="right" vertical="center"/>
    </xf>
    <xf numFmtId="0" fontId="21" fillId="0" borderId="5" xfId="15" applyFont="1" applyBorder="1" applyAlignment="1">
      <alignment horizontal="center"/>
    </xf>
    <xf numFmtId="49" fontId="11" fillId="4" borderId="27" xfId="8" applyNumberFormat="1" applyFont="1" applyFill="1" applyBorder="1" applyAlignment="1">
      <alignment vertical="center"/>
    </xf>
    <xf numFmtId="49" fontId="24" fillId="4" borderId="28" xfId="8" applyNumberFormat="1" applyFont="1" applyFill="1" applyBorder="1" applyAlignment="1">
      <alignment vertical="center"/>
    </xf>
    <xf numFmtId="49" fontId="24" fillId="4" borderId="30" xfId="8" applyNumberFormat="1" applyFont="1" applyFill="1" applyBorder="1" applyAlignment="1">
      <alignment vertical="center"/>
    </xf>
    <xf numFmtId="49" fontId="24" fillId="4" borderId="31" xfId="8" applyNumberFormat="1" applyFont="1" applyFill="1" applyBorder="1" applyAlignment="1">
      <alignment vertical="center"/>
    </xf>
    <xf numFmtId="49" fontId="24" fillId="4" borderId="32" xfId="8" applyNumberFormat="1" applyFont="1" applyFill="1" applyBorder="1" applyAlignment="1">
      <alignment vertical="center"/>
    </xf>
    <xf numFmtId="0" fontId="20" fillId="0" borderId="21" xfId="0" applyFont="1" applyBorder="1" applyAlignment="1">
      <alignment horizontal="right"/>
    </xf>
    <xf numFmtId="2" fontId="10" fillId="0" borderId="28" xfId="20" applyNumberFormat="1" applyFont="1" applyBorder="1" applyAlignment="1">
      <alignment horizontal="center" vertical="center"/>
    </xf>
    <xf numFmtId="164" fontId="10" fillId="0" borderId="29" xfId="11" applyFont="1" applyFill="1" applyBorder="1" applyAlignment="1">
      <alignment horizontal="center" vertical="center"/>
    </xf>
    <xf numFmtId="1" fontId="20" fillId="6" borderId="27" xfId="8" applyNumberFormat="1" applyFont="1" applyFill="1" applyBorder="1" applyAlignment="1">
      <alignment horizontal="right" vertical="center"/>
    </xf>
    <xf numFmtId="49" fontId="20" fillId="6" borderId="28" xfId="8" applyNumberFormat="1" applyFont="1" applyFill="1" applyBorder="1" applyAlignment="1">
      <alignment horizontal="center" vertical="center"/>
    </xf>
    <xf numFmtId="0" fontId="20" fillId="6" borderId="28" xfId="8" applyFont="1" applyFill="1" applyBorder="1" applyAlignment="1">
      <alignment vertical="center" wrapText="1"/>
    </xf>
    <xf numFmtId="0" fontId="20" fillId="6" borderId="28" xfId="11" applyNumberFormat="1" applyFont="1" applyFill="1" applyBorder="1" applyAlignment="1">
      <alignment horizontal="center" vertical="center"/>
    </xf>
    <xf numFmtId="1" fontId="10" fillId="0" borderId="8" xfId="0" applyNumberFormat="1" applyFont="1" applyBorder="1" applyAlignment="1">
      <alignment horizontal="right"/>
    </xf>
    <xf numFmtId="0" fontId="10" fillId="0" borderId="0" xfId="8" applyFont="1" applyAlignment="1">
      <alignment horizontal="center"/>
    </xf>
    <xf numFmtId="1" fontId="5" fillId="0" borderId="0" xfId="15" applyNumberFormat="1" applyFont="1" applyAlignment="1">
      <alignment horizontal="center"/>
    </xf>
    <xf numFmtId="1" fontId="21" fillId="0" borderId="0" xfId="15" applyNumberFormat="1" applyFont="1" applyAlignment="1">
      <alignment horizontal="center"/>
    </xf>
    <xf numFmtId="1" fontId="18" fillId="0" borderId="0" xfId="8" applyNumberFormat="1" applyFont="1" applyAlignment="1">
      <alignment horizontal="center" vertical="center"/>
    </xf>
    <xf numFmtId="0" fontId="18" fillId="0" borderId="0" xfId="8" applyFont="1"/>
    <xf numFmtId="1" fontId="12" fillId="3" borderId="21" xfId="6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1" fontId="12" fillId="3" borderId="22" xfId="6" applyNumberFormat="1" applyFont="1" applyFill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1" fontId="12" fillId="5" borderId="21" xfId="6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1" fontId="12" fillId="3" borderId="6" xfId="6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4" xfId="0" applyBorder="1" applyAlignment="1">
      <alignment vertical="center"/>
    </xf>
    <xf numFmtId="1" fontId="12" fillId="4" borderId="6" xfId="6" applyNumberFormat="1" applyFont="1" applyFill="1" applyBorder="1" applyAlignment="1">
      <alignment horizontal="center" vertical="center" wrapText="1"/>
    </xf>
    <xf numFmtId="1" fontId="12" fillId="5" borderId="2" xfId="6" applyNumberFormat="1" applyFont="1" applyFill="1" applyBorder="1" applyAlignment="1">
      <alignment horizontal="left" vertical="center"/>
    </xf>
    <xf numFmtId="1" fontId="12" fillId="5" borderId="3" xfId="6" applyNumberFormat="1" applyFont="1" applyFill="1" applyBorder="1" applyAlignment="1">
      <alignment horizontal="left" vertical="center"/>
    </xf>
    <xf numFmtId="1" fontId="12" fillId="5" borderId="4" xfId="6" applyNumberFormat="1" applyFont="1" applyFill="1" applyBorder="1" applyAlignment="1">
      <alignment horizontal="left" vertical="center"/>
    </xf>
  </cellXfs>
  <cellStyles count="21">
    <cellStyle name="Category" xfId="1"/>
    <cellStyle name="Category2" xfId="2"/>
    <cellStyle name="Standard 10 2" xfId="3"/>
    <cellStyle name="Standard 17 2 3 2 3" xfId="4"/>
    <cellStyle name="Standard 2" xfId="12"/>
    <cellStyle name="Standard_FO_CABLE99" xfId="5"/>
    <cellStyle name="Subheader 1" xfId="6"/>
    <cellStyle name="Гиперссылка" xfId="14" builtinId="8"/>
    <cellStyle name="Обычный" xfId="0" builtinId="0"/>
    <cellStyle name="Обычный 13" xfId="15"/>
    <cellStyle name="Обычный 14" xfId="18"/>
    <cellStyle name="Обычный 15" xfId="17"/>
    <cellStyle name="Обычный 16" xfId="19"/>
    <cellStyle name="Обычный 2" xfId="7"/>
    <cellStyle name="Обычный 2 2" xfId="8"/>
    <cellStyle name="Обычный 3" xfId="9"/>
    <cellStyle name="Обычный 4" xfId="10"/>
    <cellStyle name="Обычный 5" xfId="16"/>
    <cellStyle name="Процентный" xfId="20" builtinId="5"/>
    <cellStyle name="Финансовый" xfId="13" builtinId="3"/>
    <cellStyle name="Финансовый 2" xfId="1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161925</xdr:rowOff>
    </xdr:from>
    <xdr:to>
      <xdr:col>7</xdr:col>
      <xdr:colOff>143281</xdr:colOff>
      <xdr:row>0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98EA36DF-A4EB-4CE5-B5FA-075711F9E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77625" y="161925"/>
          <a:ext cx="1076731" cy="114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500063</xdr:colOff>
      <xdr:row>1</xdr:row>
      <xdr:rowOff>45145</xdr:rowOff>
    </xdr:from>
    <xdr:to>
      <xdr:col>2</xdr:col>
      <xdr:colOff>474951</xdr:colOff>
      <xdr:row>2</xdr:row>
      <xdr:rowOff>115552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509E90FE-B2F7-480A-87F0-71351E316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0063" y="207525"/>
          <a:ext cx="2481623" cy="212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ETCONTR\BUDGET\BUDG0001\PACKAGE\INARBEIT\PAKETB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NW\FIBU\SCFB96\98-99\STAND-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nev/Desktop/KIN/&#1055;&#1088;&#1072;&#1081;&#1089;-&#1083;&#1080;&#1089;&#1090;&#1099;/FY22_23/PL&#8470;21_EAD1(Matrix%20One)_01072022_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VIS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ND-99"/>
      <sheetName val="Gesellschaftsbezeichnung"/>
    </sheetNames>
    <sheetDataSet>
      <sheetData sheetId="0"/>
      <sheetData sheetId="1">
        <row r="4">
          <cell r="B4" t="str">
            <v>ACME</v>
          </cell>
          <cell r="C4" t="str">
            <v>ACME (GBP)</v>
          </cell>
          <cell r="D4" t="str">
            <v>ACME (GBP)</v>
          </cell>
          <cell r="E4" t="str">
            <v>ACME (GBP)</v>
          </cell>
        </row>
        <row r="5">
          <cell r="B5" t="str">
            <v>American Device</v>
          </cell>
          <cell r="C5" t="str">
            <v>American Device (USD)</v>
          </cell>
          <cell r="D5" t="str">
            <v>American Device (USD)</v>
          </cell>
          <cell r="E5" t="str">
            <v>American Device (USD)</v>
          </cell>
        </row>
        <row r="6">
          <cell r="B6" t="str">
            <v>Auto Entry</v>
          </cell>
          <cell r="C6" t="str">
            <v>Auto Entry (AUD)</v>
          </cell>
        </row>
        <row r="7">
          <cell r="B7" t="str">
            <v>Baumgartner DK</v>
          </cell>
          <cell r="C7" t="str">
            <v>Baumgartner DK (DKK)</v>
          </cell>
          <cell r="D7" t="str">
            <v>Baumgartner DK (DKK)</v>
          </cell>
          <cell r="E7" t="str">
            <v>Baumgartner DK (DKK)</v>
          </cell>
        </row>
        <row r="8">
          <cell r="B8" t="str">
            <v>Bischof Bulgaria</v>
          </cell>
        </row>
        <row r="9">
          <cell r="B9" t="str">
            <v>BWN Australia</v>
          </cell>
          <cell r="C9" t="str">
            <v>BWN Australia (AUD)</v>
          </cell>
          <cell r="D9" t="str">
            <v>BWN Australia (AUD)</v>
          </cell>
          <cell r="E9" t="str">
            <v>BWN Australia (AUD)</v>
          </cell>
        </row>
        <row r="10">
          <cell r="B10" t="str">
            <v>CODIC GmbH</v>
          </cell>
          <cell r="C10" t="str">
            <v>CODIC GmbH (DM)</v>
          </cell>
          <cell r="D10" t="str">
            <v>CODIC GmbH (DM)</v>
          </cell>
          <cell r="E10" t="str">
            <v>CODIC GmbH (DM)</v>
          </cell>
        </row>
        <row r="11">
          <cell r="B11" t="str">
            <v>DES</v>
          </cell>
          <cell r="C11" t="str">
            <v>DES (GBP)</v>
          </cell>
          <cell r="D11" t="str">
            <v>DES (GBP)</v>
          </cell>
          <cell r="E11" t="str">
            <v>DES (GBP)</v>
          </cell>
        </row>
        <row r="12">
          <cell r="B12" t="str">
            <v>DORMA Australia</v>
          </cell>
          <cell r="C12" t="str">
            <v>DORMA Australia (AUD)</v>
          </cell>
          <cell r="D12" t="str">
            <v>DORMA Australia (AUD)</v>
          </cell>
          <cell r="E12" t="str">
            <v>DORMA Australia (AUD)</v>
          </cell>
        </row>
        <row r="13">
          <cell r="B13" t="str">
            <v>DORMA Austria</v>
          </cell>
          <cell r="C13" t="str">
            <v>DORMA Austria (ATS)</v>
          </cell>
          <cell r="D13" t="str">
            <v>DORMA Austria (ATS)</v>
          </cell>
          <cell r="E13" t="str">
            <v>DORMA Austria (ATS)</v>
          </cell>
        </row>
        <row r="14">
          <cell r="B14" t="str">
            <v>DORMA Automatic G</v>
          </cell>
          <cell r="C14" t="str">
            <v>DORMA Automatic G (DM)</v>
          </cell>
          <cell r="D14" t="str">
            <v>DORMA Automatic G (DM)</v>
          </cell>
        </row>
        <row r="15">
          <cell r="B15" t="str">
            <v>DORMA Automatic KT</v>
          </cell>
          <cell r="C15" t="str">
            <v>DORMA Automatic KT (DM)</v>
          </cell>
          <cell r="D15" t="str">
            <v>DORMA Automatic KT (DM)</v>
          </cell>
        </row>
        <row r="16">
          <cell r="B16" t="str">
            <v>DORMA Automatics / USA</v>
          </cell>
        </row>
        <row r="17">
          <cell r="B17" t="str">
            <v>DORMA Brandenburg</v>
          </cell>
          <cell r="C17" t="str">
            <v>DORMA Brandenburg (DM)</v>
          </cell>
          <cell r="D17" t="str">
            <v>DORMA Brandenburg (DM)</v>
          </cell>
          <cell r="E17" t="str">
            <v>DORMA Brandenburg (DM)</v>
          </cell>
        </row>
        <row r="18">
          <cell r="B18" t="str">
            <v>DORMA Brazil</v>
          </cell>
          <cell r="C18" t="str">
            <v>DORMA Brazil (USD)</v>
          </cell>
          <cell r="D18" t="str">
            <v>DORMA Brazil (USD)</v>
          </cell>
          <cell r="E18" t="str">
            <v>DORMA Brazil (USD)</v>
          </cell>
        </row>
        <row r="19">
          <cell r="B19" t="str">
            <v>DORMA Bubikon CH</v>
          </cell>
          <cell r="C19" t="str">
            <v>DORMA Tuerautomatik CH (CHF)</v>
          </cell>
          <cell r="D19" t="str">
            <v>DORMA Tuerautomatik CH (CHF)</v>
          </cell>
          <cell r="E19" t="str">
            <v>Baumgartner CH (CHF)</v>
          </cell>
        </row>
        <row r="20">
          <cell r="B20" t="str">
            <v>DORMA Canada</v>
          </cell>
          <cell r="C20" t="str">
            <v>DORMA Canada (CAD)</v>
          </cell>
          <cell r="D20" t="str">
            <v>DORMA Canada (CAD)</v>
          </cell>
          <cell r="E20" t="str">
            <v>DORMA Canada (CAD)</v>
          </cell>
        </row>
        <row r="21">
          <cell r="B21" t="str">
            <v>DORMA Czech</v>
          </cell>
          <cell r="C21" t="str">
            <v>DORMA Czech (CSK)</v>
          </cell>
          <cell r="D21" t="str">
            <v>DORMA Czech (CSK)</v>
          </cell>
          <cell r="E21" t="str">
            <v>DORMA Czech (CSK)</v>
          </cell>
        </row>
        <row r="22">
          <cell r="B22" t="str">
            <v>DORMA Denmark</v>
          </cell>
          <cell r="C22" t="str">
            <v>DORMA Denmark (DKK)</v>
          </cell>
          <cell r="D22" t="str">
            <v>DORMA Denmark (DKK)</v>
          </cell>
          <cell r="E22" t="str">
            <v>DORMA Denmark (DKK)</v>
          </cell>
        </row>
        <row r="23">
          <cell r="B23" t="str">
            <v>DORMA Door Design</v>
          </cell>
          <cell r="C23" t="str">
            <v>DORMA Door Design (DM)</v>
          </cell>
          <cell r="D23" t="str">
            <v>DORMA Door Design (DM)</v>
          </cell>
        </row>
        <row r="24">
          <cell r="B24" t="str">
            <v>DORMA England</v>
          </cell>
          <cell r="C24" t="str">
            <v>DORMA England (GBP)</v>
          </cell>
          <cell r="D24" t="str">
            <v>DORMA England (GBP)</v>
          </cell>
          <cell r="E24" t="str">
            <v>DORMA England (GBP)</v>
          </cell>
        </row>
        <row r="25">
          <cell r="B25" t="str">
            <v>DORMA Finland</v>
          </cell>
          <cell r="C25" t="str">
            <v>DORMA Finland (FIM)</v>
          </cell>
          <cell r="D25" t="str">
            <v>DORMA Finland (FIM)</v>
          </cell>
          <cell r="E25" t="str">
            <v>DORMA Finland (FIM)</v>
          </cell>
        </row>
        <row r="26">
          <cell r="B26" t="str">
            <v>DORMA France</v>
          </cell>
          <cell r="C26" t="str">
            <v>DORMA France (FRF)</v>
          </cell>
          <cell r="D26" t="str">
            <v>DORMA France (FRF)</v>
          </cell>
          <cell r="E26" t="str">
            <v>DORMA France (FRF)</v>
          </cell>
        </row>
        <row r="27">
          <cell r="B27" t="str">
            <v>DORMA Glas GmbH</v>
          </cell>
          <cell r="C27" t="str">
            <v>DORMA Glas GmbH (DM)</v>
          </cell>
          <cell r="D27" t="str">
            <v>DORMA Glas GmbH (DM)</v>
          </cell>
          <cell r="E27" t="str">
            <v>DORMA Glas GmbH (DM)</v>
          </cell>
        </row>
        <row r="28">
          <cell r="B28" t="str">
            <v>DORMA Glas Inc.</v>
          </cell>
          <cell r="C28" t="str">
            <v>DORMA Glas Inc. (USD)</v>
          </cell>
          <cell r="D28" t="str">
            <v>DORMA Glas Inc. (USD)</v>
          </cell>
          <cell r="E28" t="str">
            <v>DORMA Glas Inc. (USD)</v>
          </cell>
        </row>
        <row r="29">
          <cell r="B29" t="str">
            <v>DORMA GmbH + Co. KG</v>
          </cell>
          <cell r="C29" t="str">
            <v>DORMA GmbH + Co. KG (DM)</v>
          </cell>
        </row>
        <row r="30">
          <cell r="B30" t="str">
            <v>DORMA Gulf</v>
          </cell>
        </row>
        <row r="31">
          <cell r="B31" t="str">
            <v>DORMA Hungary</v>
          </cell>
          <cell r="C31" t="str">
            <v>DORMA Hungary (HUF)</v>
          </cell>
          <cell r="D31" t="str">
            <v>DORMA Hungary (HUF)</v>
          </cell>
          <cell r="E31" t="str">
            <v>DORMA Hungary (HUF)</v>
          </cell>
        </row>
        <row r="32">
          <cell r="B32" t="str">
            <v>DORMA India</v>
          </cell>
        </row>
        <row r="33">
          <cell r="B33" t="str">
            <v>DORMA Ireland</v>
          </cell>
          <cell r="C33" t="str">
            <v>DORMA Ireland (IEP)</v>
          </cell>
          <cell r="D33" t="str">
            <v>DORMA Ireland (IEP)</v>
          </cell>
          <cell r="E33" t="str">
            <v>DORMA Ireland (IEP)</v>
          </cell>
        </row>
        <row r="34">
          <cell r="B34" t="str">
            <v>DORMA Italy</v>
          </cell>
          <cell r="C34" t="str">
            <v>DORMA Italy (ITL)</v>
          </cell>
          <cell r="D34" t="str">
            <v>DORMA Italy (ITL)</v>
          </cell>
          <cell r="E34" t="str">
            <v>DORMA Italy (ITL)</v>
          </cell>
        </row>
        <row r="35">
          <cell r="B35" t="str">
            <v>DORMA Malaysia</v>
          </cell>
          <cell r="C35" t="str">
            <v>DORMA Malaysia (MYR)</v>
          </cell>
        </row>
        <row r="36">
          <cell r="B36" t="str">
            <v>DORMA Norway</v>
          </cell>
          <cell r="C36" t="str">
            <v>DORMA Norway (NOK)</v>
          </cell>
          <cell r="D36" t="str">
            <v>DORMA Norway (NOK)</v>
          </cell>
          <cell r="E36" t="str">
            <v>DORMA Norway (NOK)</v>
          </cell>
        </row>
        <row r="37">
          <cell r="B37" t="str">
            <v>DORMA Poland</v>
          </cell>
          <cell r="C37" t="str">
            <v>DORMA Poland (PLZ)</v>
          </cell>
          <cell r="D37" t="str">
            <v>DORMA Poland (PLZ)</v>
          </cell>
          <cell r="E37" t="str">
            <v>DORMA Poland (PLZ)</v>
          </cell>
        </row>
        <row r="38">
          <cell r="B38" t="str">
            <v>DORMA Portugal</v>
          </cell>
          <cell r="C38" t="str">
            <v>DORMA Portugal (ESC)</v>
          </cell>
          <cell r="D38" t="str">
            <v>DORMA Portugal (ESC)</v>
          </cell>
          <cell r="E38" t="str">
            <v>DORMA Portugal (ESC)</v>
          </cell>
        </row>
        <row r="39">
          <cell r="B39" t="str">
            <v>DORMA Schlosstechnik</v>
          </cell>
          <cell r="C39" t="str">
            <v>DORMA Schlosstechnik (DM)</v>
          </cell>
          <cell r="D39" t="str">
            <v>DORMA Schlosstechnik (DM)</v>
          </cell>
          <cell r="E39" t="str">
            <v>Brumme (DM)</v>
          </cell>
        </row>
        <row r="40">
          <cell r="B40" t="str">
            <v>DORMA Sing Distr</v>
          </cell>
          <cell r="C40" t="str">
            <v>DORMA Sing Distr (SGD)</v>
          </cell>
          <cell r="D40" t="str">
            <v>DORMA Sing Distr (SGD)</v>
          </cell>
          <cell r="E40" t="str">
            <v>DORMA Sing Distr (SGD)</v>
          </cell>
        </row>
        <row r="41">
          <cell r="B41" t="str">
            <v>DORMA Sing Prod</v>
          </cell>
          <cell r="C41" t="str">
            <v>DORMA Sing Prod (SGD)</v>
          </cell>
          <cell r="D41" t="str">
            <v>DORMA Sing Prod (SGD)</v>
          </cell>
          <cell r="E41" t="str">
            <v>DORMA Sing Prod (SGD)</v>
          </cell>
        </row>
        <row r="42">
          <cell r="B42" t="str">
            <v>DORMA Slovakia</v>
          </cell>
          <cell r="C42" t="str">
            <v>DORMA Slovakia (SKK)</v>
          </cell>
          <cell r="D42" t="str">
            <v>DORMA Slovakia (SKK)</v>
          </cell>
          <cell r="E42" t="str">
            <v>DORMA Slovakia (SKK)</v>
          </cell>
        </row>
        <row r="43">
          <cell r="B43" t="str">
            <v>DORMA South Africa</v>
          </cell>
          <cell r="C43" t="str">
            <v>DORMA South Africa (ZAR)</v>
          </cell>
          <cell r="D43" t="str">
            <v>DORMA South Africa (ZAR)</v>
          </cell>
          <cell r="E43" t="str">
            <v>DORMA South Africa (ZAR)</v>
          </cell>
        </row>
        <row r="44">
          <cell r="B44" t="str">
            <v>DORMA Spain</v>
          </cell>
          <cell r="C44" t="str">
            <v>DORMA Spain (ESP)</v>
          </cell>
          <cell r="D44" t="str">
            <v>DORMA Spain (ESP)</v>
          </cell>
          <cell r="E44" t="str">
            <v>DORMA Spain (ESP)</v>
          </cell>
        </row>
        <row r="45">
          <cell r="B45" t="str">
            <v>DORMA Sweden</v>
          </cell>
          <cell r="C45" t="str">
            <v>DORMA Sweden (SEK)</v>
          </cell>
          <cell r="D45" t="str">
            <v>DORMA Sweden (SEK)</v>
          </cell>
          <cell r="E45" t="str">
            <v>DORMA Sweden (SEK)</v>
          </cell>
        </row>
        <row r="46">
          <cell r="B46" t="str">
            <v>DORMA Switzerland</v>
          </cell>
          <cell r="C46" t="str">
            <v>DORMA Switzerland (CHF)</v>
          </cell>
          <cell r="D46" t="str">
            <v>DORMA Switzerland (CHF)</v>
          </cell>
          <cell r="E46" t="str">
            <v>DORMA Switzerland (CHF)</v>
          </cell>
        </row>
        <row r="47">
          <cell r="B47" t="str">
            <v>DORMA Tuerautomatik / CH</v>
          </cell>
          <cell r="C47" t="str">
            <v>Bischof CH (CHF)</v>
          </cell>
        </row>
        <row r="48">
          <cell r="B48" t="str">
            <v>DORMA USA</v>
          </cell>
          <cell r="C48" t="str">
            <v>DORMA USA (USD)</v>
          </cell>
          <cell r="D48" t="str">
            <v>DORMA USA (USD)</v>
          </cell>
          <cell r="E48" t="str">
            <v>DORMA USA (USD)</v>
          </cell>
        </row>
        <row r="49">
          <cell r="B49" t="str">
            <v>DORMA Zander H</v>
          </cell>
          <cell r="C49" t="str">
            <v>DORMA Zander H (DM)</v>
          </cell>
          <cell r="D49" t="str">
            <v>DORMA Zander H (DM)</v>
          </cell>
          <cell r="E49" t="str">
            <v>DORMA Zander H (DM)</v>
          </cell>
        </row>
        <row r="50">
          <cell r="C50" t="str">
            <v>GPI USA (USD)</v>
          </cell>
          <cell r="D50" t="str">
            <v>GPI USA (USD)</v>
          </cell>
          <cell r="E50" t="str">
            <v>GPI USA (USD)</v>
          </cell>
        </row>
        <row r="51">
          <cell r="C51" t="str">
            <v>Gral Corp. USA (USD)</v>
          </cell>
          <cell r="D51" t="str">
            <v>Gral Corp. USA (USD)</v>
          </cell>
          <cell r="E51" t="str">
            <v>Gral Corp. USA (USD)</v>
          </cell>
        </row>
        <row r="52">
          <cell r="B52" t="str">
            <v>Gral GmbH + Co. KG</v>
          </cell>
          <cell r="C52" t="str">
            <v>Gral GmbH + Co. KG (DM)</v>
          </cell>
          <cell r="D52" t="str">
            <v>Gral GmbH + Co. KG (DM)</v>
          </cell>
        </row>
        <row r="53">
          <cell r="B53" t="str">
            <v>Kidex</v>
          </cell>
          <cell r="C53" t="str">
            <v>Kidex (HUF)</v>
          </cell>
          <cell r="D53" t="str">
            <v>Kidex (HUF)</v>
          </cell>
          <cell r="E53" t="str">
            <v>Kidex (HUF)</v>
          </cell>
        </row>
        <row r="54">
          <cell r="B54" t="str">
            <v>OGRO</v>
          </cell>
          <cell r="C54" t="str">
            <v>OGRO (DM)</v>
          </cell>
          <cell r="D54" t="str">
            <v>OGRO (DM)</v>
          </cell>
          <cell r="E54" t="str">
            <v>OGRO (DM)</v>
          </cell>
        </row>
        <row r="55">
          <cell r="B55" t="str">
            <v>Permclose / GB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олный поартикульный список"/>
      <sheetName val="MATRIX ONE HW"/>
      <sheetName val="MATRIX ONE SW"/>
    </sheetNames>
    <sheetDataSet>
      <sheetData sheetId="0">
        <row r="1">
          <cell r="A1" t="str">
            <v>Прайс-лист dormakaba № 21 от 01.07.2022 г.</v>
          </cell>
          <cell r="E1" t="str">
            <v>Цены указаны в у.е.*</v>
          </cell>
        </row>
        <row r="2">
          <cell r="A2" t="str">
            <v>Арт. №.</v>
          </cell>
          <cell r="B2" t="str">
            <v>PG</v>
          </cell>
          <cell r="C2" t="str">
            <v>Наименование</v>
          </cell>
          <cell r="D2" t="str">
            <v>Ед. изм.</v>
          </cell>
          <cell r="E2" t="str">
            <v>21 D,
 без НДС</v>
          </cell>
          <cell r="F2" t="str">
            <v>21 D,
 включая НДС</v>
          </cell>
        </row>
        <row r="3">
          <cell r="A3">
            <v>4074370</v>
          </cell>
          <cell r="B3" t="str">
            <v>S07</v>
          </cell>
          <cell r="C3" t="str">
            <v>Сетевой контроллер 9200-K7 MRD, для работы с ПО MATRIX ONE (прошивка TP4), модификация "for CEERT".</v>
          </cell>
          <cell r="D3" t="str">
            <v>шт.</v>
          </cell>
          <cell r="E3">
            <v>517.452</v>
          </cell>
          <cell r="F3">
            <v>620.94000000000005</v>
          </cell>
        </row>
        <row r="4">
          <cell r="A4">
            <v>8040104079201</v>
          </cell>
          <cell r="B4" t="str">
            <v>S07</v>
          </cell>
          <cell r="C4" t="str">
            <v xml:space="preserve">Сетевой контроллер 9200-K7 MRD, для работы с ПО MATRIX PRO (прошивка TP4) </v>
          </cell>
          <cell r="D4" t="str">
            <v>шт.</v>
          </cell>
          <cell r="E4">
            <v>844.27199999999993</v>
          </cell>
          <cell r="F4">
            <v>1013.13</v>
          </cell>
        </row>
        <row r="5">
          <cell r="A5">
            <v>8040104079231</v>
          </cell>
          <cell r="B5" t="str">
            <v>S07</v>
          </cell>
          <cell r="C5" t="str">
            <v>Сетевой контроллер 9230-K7 MRD (TP4)</v>
          </cell>
          <cell r="D5" t="str">
            <v>шт.</v>
          </cell>
          <cell r="E5">
            <v>892.1640000000001</v>
          </cell>
          <cell r="F5">
            <v>1070.5999999999999</v>
          </cell>
        </row>
        <row r="6">
          <cell r="A6">
            <v>8040204079231</v>
          </cell>
          <cell r="B6" t="str">
            <v>S07</v>
          </cell>
          <cell r="C6" t="str">
            <v>Сетевой контроллер 9230-K7 Wiegand (TP4)</v>
          </cell>
          <cell r="D6" t="str">
            <v>шт.</v>
          </cell>
          <cell r="E6">
            <v>680.86720000000003</v>
          </cell>
          <cell r="F6">
            <v>817.04</v>
          </cell>
        </row>
        <row r="7">
          <cell r="A7">
            <v>8040104079115</v>
          </cell>
          <cell r="B7" t="str">
            <v>S07</v>
          </cell>
          <cell r="C7" t="str">
            <v>Блок управления антенной 9115-K5 MRD (TP4)</v>
          </cell>
          <cell r="D7" t="str">
            <v>шт.</v>
          </cell>
          <cell r="E7">
            <v>441.38640000000004</v>
          </cell>
          <cell r="F7">
            <v>529.66</v>
          </cell>
        </row>
        <row r="8">
          <cell r="A8">
            <v>8040104079125</v>
          </cell>
          <cell r="B8" t="str">
            <v>S07</v>
          </cell>
          <cell r="C8" t="str">
            <v>Блок управления антенной 9125-K5 MRD (TP4)</v>
          </cell>
          <cell r="D8" t="str">
            <v>шт.</v>
          </cell>
          <cell r="E8">
            <v>517.452</v>
          </cell>
          <cell r="F8">
            <v>620.94000000000005</v>
          </cell>
        </row>
        <row r="9">
          <cell r="A9">
            <v>8040104072011</v>
          </cell>
          <cell r="B9" t="str">
            <v>S07</v>
          </cell>
          <cell r="C9" t="str">
            <v>Интерфейсный модуль 9010-K4 для подключения 2 считывателей по интерфейсу Wiegand (TP4)
Корпус для настенного монтажа</v>
          </cell>
          <cell r="D9" t="str">
            <v>шт.</v>
          </cell>
          <cell r="E9">
            <v>268.59039999999999</v>
          </cell>
          <cell r="F9">
            <v>322.31</v>
          </cell>
        </row>
        <row r="10">
          <cell r="A10">
            <v>8040204072011</v>
          </cell>
          <cell r="B10" t="str">
            <v>S07</v>
          </cell>
          <cell r="C10" t="str">
            <v>Интерфейсный модуль 9010-K4 для подключения 2 считывателей по интерфейсу Wiegand (TP4).
Корпус для настенного монтажа в исполнении IP65</v>
          </cell>
          <cell r="D10" t="str">
            <v>шт.</v>
          </cell>
          <cell r="E10">
            <v>326.80960000000005</v>
          </cell>
          <cell r="F10">
            <v>392.17</v>
          </cell>
        </row>
        <row r="11">
          <cell r="A11">
            <v>8040104079110</v>
          </cell>
          <cell r="B11" t="str">
            <v>S07</v>
          </cell>
          <cell r="C11" t="str">
            <v>Компактный считыватель 9110-K5 MRD (TP4)</v>
          </cell>
          <cell r="D11" t="str">
            <v>шт.</v>
          </cell>
          <cell r="E11">
            <v>441.38640000000004</v>
          </cell>
          <cell r="F11">
            <v>529.66</v>
          </cell>
        </row>
        <row r="12">
          <cell r="A12">
            <v>8040104079113</v>
          </cell>
          <cell r="B12" t="str">
            <v>S07</v>
          </cell>
          <cell r="C12" t="str">
            <v>Компактный считыватель с сенсорной клавиатурой 9112-K6 MRD (TP4)</v>
          </cell>
          <cell r="D12" t="str">
            <v>шт.</v>
          </cell>
          <cell r="E12">
            <v>610.42800000000011</v>
          </cell>
          <cell r="F12">
            <v>732.51</v>
          </cell>
        </row>
        <row r="13">
          <cell r="A13">
            <v>8040104077852</v>
          </cell>
          <cell r="B13" t="str">
            <v>S07</v>
          </cell>
          <cell r="C13" t="str">
            <v>Защитный кожух (рамка) для считывателей 9110/9112 и антенн 9001/9002</v>
          </cell>
          <cell r="D13" t="str">
            <v>шт.</v>
          </cell>
          <cell r="E13">
            <v>37.564799999999998</v>
          </cell>
          <cell r="F13">
            <v>45.08</v>
          </cell>
        </row>
        <row r="14">
          <cell r="A14">
            <v>8040104077845</v>
          </cell>
          <cell r="B14" t="str">
            <v>S07</v>
          </cell>
          <cell r="C14" t="str">
            <v>Панель для навигации по клавитаутре считывателя 9112 и антенны 9002 для слабовидящих</v>
          </cell>
          <cell r="D14" t="str">
            <v>шт.</v>
          </cell>
          <cell r="E14">
            <v>46.956000000000003</v>
          </cell>
          <cell r="F14">
            <v>56.35</v>
          </cell>
        </row>
        <row r="15">
          <cell r="A15">
            <v>8040104079106</v>
          </cell>
          <cell r="B15" t="str">
            <v>S07</v>
          </cell>
          <cell r="C15" t="str">
            <v>Компактный считыватель 9104-K6 MRD (TP4)</v>
          </cell>
          <cell r="D15" t="str">
            <v>шт.</v>
          </cell>
          <cell r="E15">
            <v>441.38640000000004</v>
          </cell>
          <cell r="F15">
            <v>529.66</v>
          </cell>
        </row>
        <row r="16">
          <cell r="A16">
            <v>8040204079113</v>
          </cell>
          <cell r="B16" t="str">
            <v>S07</v>
          </cell>
          <cell r="C16" t="str">
            <v xml:space="preserve">Компактный считыватель с сенсорной клавиатурой 9112-K6 MRD+BLE, для работы с ПО MATRIX PRO </v>
          </cell>
          <cell r="D16" t="str">
            <v>шт.</v>
          </cell>
          <cell r="E16">
            <v>657.38400000000001</v>
          </cell>
          <cell r="F16">
            <v>788.86</v>
          </cell>
        </row>
        <row r="17">
          <cell r="A17">
            <v>8040204079106</v>
          </cell>
          <cell r="B17" t="str">
            <v>S07</v>
          </cell>
          <cell r="C17" t="str">
            <v>Компактный считыватель 9104-K6 MRD+BLE, для работы с ПО MATRIX PRO</v>
          </cell>
          <cell r="D17" t="str">
            <v>шт.</v>
          </cell>
          <cell r="E17">
            <v>488.3424</v>
          </cell>
          <cell r="F17">
            <v>586.01</v>
          </cell>
        </row>
        <row r="18">
          <cell r="A18">
            <v>8040104079001</v>
          </cell>
          <cell r="B18" t="str">
            <v>S07</v>
          </cell>
          <cell r="C18" t="str">
            <v>Антенна-считыватель 9001-K5 (TP4)</v>
          </cell>
          <cell r="D18" t="str">
            <v>шт.</v>
          </cell>
          <cell r="E18">
            <v>67.620800000000003</v>
          </cell>
          <cell r="F18">
            <v>81.14</v>
          </cell>
        </row>
        <row r="19">
          <cell r="A19">
            <v>8040104079003</v>
          </cell>
          <cell r="B19" t="str">
            <v>S07</v>
          </cell>
          <cell r="C19" t="str">
            <v>Антенна-считыватель 9001-K6 (TP4) RFID+BLE, для работы с ПО MATRIX PRO</v>
          </cell>
          <cell r="D19" t="str">
            <v>шт.</v>
          </cell>
          <cell r="E19">
            <v>117.3952</v>
          </cell>
          <cell r="F19">
            <v>140.87</v>
          </cell>
        </row>
        <row r="20">
          <cell r="A20">
            <v>8040104079002</v>
          </cell>
          <cell r="B20" t="str">
            <v>S07</v>
          </cell>
          <cell r="C20" t="str">
            <v>Антенна-считыватель 9002-K5 (TP4)</v>
          </cell>
          <cell r="D20" t="str">
            <v>шт.</v>
          </cell>
          <cell r="E20">
            <v>211.30720000000002</v>
          </cell>
          <cell r="F20">
            <v>253.57</v>
          </cell>
        </row>
        <row r="21">
          <cell r="A21">
            <v>8040104079004</v>
          </cell>
          <cell r="B21" t="str">
            <v>S07</v>
          </cell>
          <cell r="C21" t="str">
            <v>Антенна-считыватель 9004-K5 (TP4), (коаксиальный кабель 8 м)</v>
          </cell>
          <cell r="D21" t="str">
            <v>шт.</v>
          </cell>
          <cell r="E21">
            <v>77.948000000000008</v>
          </cell>
          <cell r="F21">
            <v>93.54</v>
          </cell>
        </row>
        <row r="22">
          <cell r="A22">
            <v>8040204079004</v>
          </cell>
          <cell r="B22" t="str">
            <v>S07</v>
          </cell>
          <cell r="C22" t="str">
            <v>Антенна-считыватель 9004-K5 (TP4), (коаксиальный кабель 30 м)</v>
          </cell>
          <cell r="D22" t="str">
            <v>шт.</v>
          </cell>
          <cell r="E22">
            <v>87.339200000000005</v>
          </cell>
          <cell r="F22">
            <v>104.81</v>
          </cell>
        </row>
        <row r="23">
          <cell r="A23">
            <v>8040104044745</v>
          </cell>
          <cell r="B23" t="str">
            <v>S07</v>
          </cell>
          <cell r="C23" t="str">
            <v>Антенна-считыватель 9000-K5 (TP4)</v>
          </cell>
          <cell r="D23" t="str">
            <v>шт.</v>
          </cell>
          <cell r="E23">
            <v>38.511200000000002</v>
          </cell>
          <cell r="F23">
            <v>46.21</v>
          </cell>
        </row>
        <row r="24">
          <cell r="A24">
            <v>8040104060216</v>
          </cell>
          <cell r="B24" t="str">
            <v>S07</v>
          </cell>
          <cell r="C24" t="str">
            <v>Антенна-считыватель 9003-K4 (48,5 x 32,5 x 18,5 мм)</v>
          </cell>
          <cell r="D24" t="str">
            <v>шт.</v>
          </cell>
          <cell r="E24">
            <v>67.620800000000003</v>
          </cell>
          <cell r="F24">
            <v>81.14</v>
          </cell>
        </row>
        <row r="25">
          <cell r="A25">
            <v>8040104045515</v>
          </cell>
          <cell r="B25" t="str">
            <v>S07</v>
          </cell>
          <cell r="C25" t="str">
            <v>Настольный считыватель  9108-K5 MRD (TP4)</v>
          </cell>
          <cell r="D25" t="str">
            <v>шт.</v>
          </cell>
          <cell r="E25">
            <v>282.67200000000003</v>
          </cell>
          <cell r="F25">
            <v>339.21</v>
          </cell>
        </row>
        <row r="26">
          <cell r="A26">
            <v>8040104045056</v>
          </cell>
          <cell r="B26" t="str">
            <v>S07</v>
          </cell>
          <cell r="C26" t="str">
            <v>Коммуникационный хаб 9040-K5 для подключения беспроводных дверных компонентов (до 16 шт.) в онлайн СКУД (TP4).</v>
          </cell>
          <cell r="D26" t="str">
            <v>шт.</v>
          </cell>
          <cell r="E26">
            <v>239.48080000000002</v>
          </cell>
          <cell r="F26">
            <v>287.38</v>
          </cell>
        </row>
        <row r="27">
          <cell r="A27">
            <v>8040104045055</v>
          </cell>
          <cell r="B27" t="str">
            <v>S07</v>
          </cell>
          <cell r="C27" t="str">
            <v>Расширитель 9041-K5 коммуникационного хаба 9040-K5 (TP4)</v>
          </cell>
          <cell r="D27" t="str">
            <v>шт.</v>
          </cell>
          <cell r="E27">
            <v>117.3952</v>
          </cell>
          <cell r="F27">
            <v>140.87</v>
          </cell>
        </row>
        <row r="28">
          <cell r="A28">
            <v>8040104045732</v>
          </cell>
          <cell r="B28" t="str">
            <v>S07</v>
          </cell>
          <cell r="C28" t="str">
            <v>Беспроводной USB-модуль для измерения уровня сигнала при монтаже беспроводных дверных компонентов на объекте (TP4)</v>
          </cell>
          <cell r="D28" t="str">
            <v>шт.</v>
          </cell>
          <cell r="E28">
            <v>112.6944</v>
          </cell>
          <cell r="F28">
            <v>135.22999999999999</v>
          </cell>
        </row>
        <row r="29">
          <cell r="A29">
            <v>8040104044699</v>
          </cell>
          <cell r="B29" t="str">
            <v>S07</v>
          </cell>
          <cell r="C29" t="str">
            <v>Модуль расширения 9031-K5 (TP4)</v>
          </cell>
          <cell r="D29" t="str">
            <v>шт.</v>
          </cell>
          <cell r="E29">
            <v>123.968</v>
          </cell>
          <cell r="F29">
            <v>148.76</v>
          </cell>
        </row>
        <row r="30">
          <cell r="A30">
            <v>8040104044693</v>
          </cell>
          <cell r="B30" t="str">
            <v>S07</v>
          </cell>
          <cell r="C30" t="str">
            <v>Модуль расширения 9030-K5 (TP4)</v>
          </cell>
          <cell r="D30" t="str">
            <v>шт.</v>
          </cell>
          <cell r="E30">
            <v>172.79600000000002</v>
          </cell>
          <cell r="F30">
            <v>207.36</v>
          </cell>
        </row>
        <row r="31">
          <cell r="A31">
            <v>4046701</v>
          </cell>
          <cell r="B31" t="str">
            <v>S20</v>
          </cell>
          <cell r="C31" t="str">
            <v>MATRIX ONE - MATRIX ONE DEMO</v>
          </cell>
          <cell r="D31" t="str">
            <v>шт.</v>
          </cell>
          <cell r="E31">
            <v>86.673600000000008</v>
          </cell>
          <cell r="F31">
            <v>104.01</v>
          </cell>
        </row>
        <row r="32">
          <cell r="A32">
            <v>4048319</v>
          </cell>
          <cell r="B32" t="str">
            <v>S20</v>
          </cell>
          <cell r="C32" t="str">
            <v>MATRIX ONE S</v>
          </cell>
          <cell r="D32" t="str">
            <v>шт.</v>
          </cell>
          <cell r="E32">
            <v>344.93680000000001</v>
          </cell>
          <cell r="F32">
            <v>413.92</v>
          </cell>
        </row>
        <row r="33">
          <cell r="A33">
            <v>4048320</v>
          </cell>
          <cell r="B33" t="str">
            <v>S20</v>
          </cell>
          <cell r="C33" t="str">
            <v>MATRIX ONE E</v>
          </cell>
          <cell r="D33" t="str">
            <v>шт.</v>
          </cell>
          <cell r="E33">
            <v>864.93679999999995</v>
          </cell>
          <cell r="F33">
            <v>1037.92</v>
          </cell>
        </row>
        <row r="34">
          <cell r="A34">
            <v>4048321</v>
          </cell>
          <cell r="B34" t="str">
            <v>S20</v>
          </cell>
          <cell r="C34" t="str">
            <v>MATRIX ONE O</v>
          </cell>
          <cell r="D34" t="str">
            <v>шт.</v>
          </cell>
          <cell r="E34">
            <v>1731.6000000000001</v>
          </cell>
          <cell r="F34">
            <v>2077.92</v>
          </cell>
        </row>
        <row r="35">
          <cell r="A35">
            <v>4048345</v>
          </cell>
          <cell r="B35" t="str">
            <v>S21</v>
          </cell>
          <cell r="C35" t="str">
            <v>MATRIX ONE апгрейд с S до E</v>
          </cell>
          <cell r="D35" t="str">
            <v>шт.</v>
          </cell>
          <cell r="E35">
            <v>693.33679999999993</v>
          </cell>
          <cell r="F35">
            <v>832</v>
          </cell>
        </row>
        <row r="36">
          <cell r="A36">
            <v>4048346</v>
          </cell>
          <cell r="B36" t="str">
            <v>S22</v>
          </cell>
          <cell r="C36" t="str">
            <v>MATRIX ONE апгрейд с E до O</v>
          </cell>
          <cell r="D36" t="str">
            <v>шт.</v>
          </cell>
          <cell r="E36">
            <v>1040</v>
          </cell>
          <cell r="F36">
            <v>1248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1:J262"/>
  <sheetViews>
    <sheetView showGridLines="0" tabSelected="1" topLeftCell="C1" zoomScale="85" zoomScaleNormal="85" workbookViewId="0">
      <selection activeCell="O9" sqref="O9"/>
    </sheetView>
  </sheetViews>
  <sheetFormatPr defaultColWidth="9.125" defaultRowHeight="12.9"/>
  <cols>
    <col min="1" max="1" width="17" style="38" hidden="1" customWidth="1"/>
    <col min="2" max="2" width="19.125" style="38" hidden="1" customWidth="1"/>
    <col min="3" max="3" width="18.5" style="49" customWidth="1"/>
    <col min="4" max="4" width="18.5" style="45" customWidth="1"/>
    <col min="5" max="5" width="56.375" style="38" customWidth="1"/>
    <col min="6" max="6" width="11.375" style="45" customWidth="1"/>
    <col min="7" max="7" width="20.375" style="45" bestFit="1" customWidth="1"/>
    <col min="8" max="8" width="20.625" style="45" customWidth="1"/>
    <col min="9" max="9" width="9.125" style="38"/>
    <col min="10" max="10" width="21.5" style="38" hidden="1" customWidth="1"/>
    <col min="11" max="16384" width="9.125" style="38"/>
  </cols>
  <sheetData>
    <row r="1" spans="1:10" ht="45.7" customHeight="1">
      <c r="C1" s="105" t="s">
        <v>788</v>
      </c>
      <c r="D1" s="105"/>
      <c r="E1" s="105"/>
      <c r="F1" s="39"/>
      <c r="G1" s="106" t="s">
        <v>5</v>
      </c>
      <c r="H1" s="106"/>
    </row>
    <row r="2" spans="1:10" s="48" customFormat="1" ht="25.15" customHeight="1">
      <c r="A2" s="55" t="s">
        <v>570</v>
      </c>
      <c r="B2" s="55" t="s">
        <v>571</v>
      </c>
      <c r="C2" s="55" t="s">
        <v>6</v>
      </c>
      <c r="D2" s="40" t="s">
        <v>2</v>
      </c>
      <c r="E2" s="41" t="s">
        <v>7</v>
      </c>
      <c r="F2" s="41" t="s">
        <v>8</v>
      </c>
      <c r="G2" s="42" t="s">
        <v>786</v>
      </c>
      <c r="H2" s="43" t="s">
        <v>787</v>
      </c>
      <c r="I2" s="5" t="s">
        <v>9</v>
      </c>
    </row>
    <row r="3" spans="1:10" customFormat="1">
      <c r="A3" s="38">
        <v>720466</v>
      </c>
      <c r="B3" s="38"/>
      <c r="C3" s="103">
        <v>4070290</v>
      </c>
      <c r="D3" s="44" t="s">
        <v>223</v>
      </c>
      <c r="E3" s="22" t="s">
        <v>249</v>
      </c>
      <c r="F3" s="44" t="s">
        <v>1</v>
      </c>
      <c r="G3" s="47">
        <v>307</v>
      </c>
      <c r="H3" s="46">
        <f>ROUND(G3*1.2,2)</f>
        <v>368.4</v>
      </c>
      <c r="J3" s="49">
        <v>1220023035</v>
      </c>
    </row>
    <row r="4" spans="1:10" customFormat="1">
      <c r="A4" s="38">
        <v>720322</v>
      </c>
      <c r="B4" s="38"/>
      <c r="C4" s="103">
        <v>1220005782</v>
      </c>
      <c r="D4" s="44" t="s">
        <v>223</v>
      </c>
      <c r="E4" s="22" t="s">
        <v>391</v>
      </c>
      <c r="F4" s="44" t="s">
        <v>1</v>
      </c>
      <c r="G4" s="47">
        <v>23</v>
      </c>
      <c r="H4" s="46">
        <f>ROUND(G4*1.2,2)</f>
        <v>27.6</v>
      </c>
      <c r="J4" s="49" t="s">
        <v>475</v>
      </c>
    </row>
    <row r="5" spans="1:10" customFormat="1">
      <c r="A5" s="38">
        <v>720420</v>
      </c>
      <c r="B5" s="38"/>
      <c r="C5" s="103">
        <v>1220007151</v>
      </c>
      <c r="D5" s="44" t="s">
        <v>223</v>
      </c>
      <c r="E5" s="22" t="s">
        <v>401</v>
      </c>
      <c r="F5" s="44" t="s">
        <v>1</v>
      </c>
      <c r="G5" s="47">
        <v>5</v>
      </c>
      <c r="H5" s="46">
        <f t="shared" ref="H5:H71" si="0">ROUND(G5*1.2,2)</f>
        <v>6</v>
      </c>
      <c r="J5" s="49" t="s">
        <v>476</v>
      </c>
    </row>
    <row r="6" spans="1:10" customFormat="1">
      <c r="A6" s="38">
        <v>720326</v>
      </c>
      <c r="B6" s="38"/>
      <c r="C6" s="103">
        <v>1220010730</v>
      </c>
      <c r="D6" s="44" t="s">
        <v>223</v>
      </c>
      <c r="E6" s="22" t="s">
        <v>390</v>
      </c>
      <c r="F6" s="44" t="s">
        <v>1</v>
      </c>
      <c r="G6" s="47">
        <v>870</v>
      </c>
      <c r="H6" s="46">
        <f t="shared" si="0"/>
        <v>1044</v>
      </c>
      <c r="J6" s="49" t="s">
        <v>477</v>
      </c>
    </row>
    <row r="7" spans="1:10" customFormat="1">
      <c r="A7" s="38">
        <v>722596</v>
      </c>
      <c r="B7" s="38"/>
      <c r="C7" s="103">
        <v>1220011417</v>
      </c>
      <c r="D7" s="44" t="s">
        <v>223</v>
      </c>
      <c r="E7" s="22" t="s">
        <v>392</v>
      </c>
      <c r="F7" s="44" t="s">
        <v>1</v>
      </c>
      <c r="G7" s="47">
        <v>21</v>
      </c>
      <c r="H7" s="46">
        <f t="shared" si="0"/>
        <v>25.2</v>
      </c>
      <c r="J7" s="49" t="s">
        <v>482</v>
      </c>
    </row>
    <row r="8" spans="1:10" customFormat="1">
      <c r="A8" s="38">
        <v>721258</v>
      </c>
      <c r="B8" s="38"/>
      <c r="C8" s="103">
        <v>1220013326</v>
      </c>
      <c r="D8" s="44" t="s">
        <v>223</v>
      </c>
      <c r="E8" s="22" t="s">
        <v>402</v>
      </c>
      <c r="F8" s="44" t="s">
        <v>1</v>
      </c>
      <c r="G8" s="47">
        <v>56</v>
      </c>
      <c r="H8" s="46">
        <f t="shared" si="0"/>
        <v>67.2</v>
      </c>
      <c r="J8" s="49" t="s">
        <v>478</v>
      </c>
    </row>
    <row r="9" spans="1:10" customFormat="1">
      <c r="A9" s="38">
        <v>722586</v>
      </c>
      <c r="B9" s="38"/>
      <c r="C9" s="103">
        <v>1220017989</v>
      </c>
      <c r="D9" s="44" t="s">
        <v>223</v>
      </c>
      <c r="E9" s="22" t="s">
        <v>398</v>
      </c>
      <c r="F9" s="44" t="s">
        <v>1</v>
      </c>
      <c r="G9" s="47">
        <v>31</v>
      </c>
      <c r="H9" s="46">
        <f t="shared" si="0"/>
        <v>37.200000000000003</v>
      </c>
      <c r="J9" s="49" t="s">
        <v>479</v>
      </c>
    </row>
    <row r="10" spans="1:10" customFormat="1">
      <c r="A10" s="38">
        <v>744096</v>
      </c>
      <c r="B10" s="38"/>
      <c r="C10" s="103">
        <v>1220019336</v>
      </c>
      <c r="D10" s="44" t="s">
        <v>223</v>
      </c>
      <c r="E10" s="22" t="s">
        <v>436</v>
      </c>
      <c r="F10" s="44" t="s">
        <v>1</v>
      </c>
      <c r="G10" s="47">
        <v>19</v>
      </c>
      <c r="H10" s="46">
        <f t="shared" si="0"/>
        <v>22.8</v>
      </c>
      <c r="J10" s="49" t="s">
        <v>480</v>
      </c>
    </row>
    <row r="11" spans="1:10" customFormat="1">
      <c r="A11" s="38">
        <v>720330</v>
      </c>
      <c r="B11" s="38"/>
      <c r="C11" s="103">
        <v>1220019550</v>
      </c>
      <c r="D11" s="44" t="s">
        <v>223</v>
      </c>
      <c r="E11" s="22" t="s">
        <v>393</v>
      </c>
      <c r="F11" s="44" t="s">
        <v>1</v>
      </c>
      <c r="G11" s="47">
        <v>12</v>
      </c>
      <c r="H11" s="46">
        <f t="shared" si="0"/>
        <v>14.4</v>
      </c>
      <c r="J11" s="49" t="s">
        <v>481</v>
      </c>
    </row>
    <row r="12" spans="1:10" customFormat="1">
      <c r="A12" s="38">
        <v>724786</v>
      </c>
      <c r="B12" s="38"/>
      <c r="C12" s="103">
        <v>1220019663</v>
      </c>
      <c r="D12" s="44" t="s">
        <v>223</v>
      </c>
      <c r="E12" s="22" t="s">
        <v>225</v>
      </c>
      <c r="F12" s="44" t="s">
        <v>1</v>
      </c>
      <c r="G12" s="47">
        <v>479</v>
      </c>
      <c r="H12" s="46">
        <f t="shared" si="0"/>
        <v>574.79999999999995</v>
      </c>
      <c r="J12" s="49" t="s">
        <v>389</v>
      </c>
    </row>
    <row r="13" spans="1:10" customFormat="1">
      <c r="A13" s="38">
        <v>724432</v>
      </c>
      <c r="B13" s="38"/>
      <c r="C13" s="103">
        <v>1220023033</v>
      </c>
      <c r="D13" s="44" t="s">
        <v>223</v>
      </c>
      <c r="E13" s="22" t="s">
        <v>271</v>
      </c>
      <c r="F13" s="44" t="s">
        <v>1</v>
      </c>
      <c r="G13" s="47">
        <v>319</v>
      </c>
      <c r="H13" s="46">
        <f t="shared" si="0"/>
        <v>382.8</v>
      </c>
      <c r="J13" s="49" t="s">
        <v>388</v>
      </c>
    </row>
    <row r="14" spans="1:10" customFormat="1">
      <c r="A14" s="38">
        <v>724466</v>
      </c>
      <c r="B14" s="38"/>
      <c r="C14" s="103">
        <v>1220023034</v>
      </c>
      <c r="D14" s="44" t="s">
        <v>223</v>
      </c>
      <c r="E14" s="22" t="s">
        <v>307</v>
      </c>
      <c r="F14" s="44" t="s">
        <v>1</v>
      </c>
      <c r="G14" s="47">
        <v>531</v>
      </c>
      <c r="H14" s="46">
        <f t="shared" si="0"/>
        <v>637.20000000000005</v>
      </c>
      <c r="J14" s="49" t="s">
        <v>388</v>
      </c>
    </row>
    <row r="15" spans="1:10" customFormat="1">
      <c r="A15" s="38">
        <v>724416</v>
      </c>
      <c r="B15" s="38"/>
      <c r="C15" s="103">
        <v>1220023035</v>
      </c>
      <c r="D15" s="44" t="s">
        <v>223</v>
      </c>
      <c r="E15" s="22" t="s">
        <v>297</v>
      </c>
      <c r="F15" s="44" t="s">
        <v>1</v>
      </c>
      <c r="G15" s="47">
        <v>349</v>
      </c>
      <c r="H15" s="46">
        <f t="shared" si="0"/>
        <v>418.8</v>
      </c>
      <c r="J15" s="49" t="s">
        <v>388</v>
      </c>
    </row>
    <row r="16" spans="1:10" customFormat="1">
      <c r="A16" s="38">
        <v>724426</v>
      </c>
      <c r="B16" s="38"/>
      <c r="C16" s="103">
        <v>1220023038</v>
      </c>
      <c r="D16" s="44" t="s">
        <v>223</v>
      </c>
      <c r="E16" s="22" t="s">
        <v>279</v>
      </c>
      <c r="F16" s="44" t="s">
        <v>1</v>
      </c>
      <c r="G16" s="47">
        <v>303</v>
      </c>
      <c r="H16" s="46">
        <f t="shared" si="0"/>
        <v>363.6</v>
      </c>
      <c r="J16" s="49" t="s">
        <v>484</v>
      </c>
    </row>
    <row r="17" spans="1:10" customFormat="1">
      <c r="A17" s="38">
        <v>724440</v>
      </c>
      <c r="B17" s="38"/>
      <c r="C17" s="103">
        <v>1220023039</v>
      </c>
      <c r="D17" s="44" t="s">
        <v>223</v>
      </c>
      <c r="E17" s="22" t="s">
        <v>287</v>
      </c>
      <c r="F17" s="44" t="s">
        <v>1</v>
      </c>
      <c r="G17" s="47">
        <v>531</v>
      </c>
      <c r="H17" s="46">
        <f t="shared" si="0"/>
        <v>637.20000000000005</v>
      </c>
      <c r="J17" s="49" t="s">
        <v>485</v>
      </c>
    </row>
    <row r="18" spans="1:10" customFormat="1">
      <c r="A18" s="38">
        <v>724456</v>
      </c>
      <c r="B18" s="38"/>
      <c r="C18" s="103">
        <v>1220023094</v>
      </c>
      <c r="D18" s="44" t="s">
        <v>223</v>
      </c>
      <c r="E18" s="22" t="s">
        <v>275</v>
      </c>
      <c r="F18" s="44" t="s">
        <v>1</v>
      </c>
      <c r="G18" s="47">
        <v>577</v>
      </c>
      <c r="H18" s="46">
        <f t="shared" si="0"/>
        <v>692.4</v>
      </c>
      <c r="J18" s="49" t="s">
        <v>486</v>
      </c>
    </row>
    <row r="19" spans="1:10" customFormat="1">
      <c r="A19" s="38">
        <v>722624</v>
      </c>
      <c r="B19" s="38"/>
      <c r="C19" s="103">
        <v>1220024447</v>
      </c>
      <c r="D19" s="44" t="s">
        <v>223</v>
      </c>
      <c r="E19" s="22" t="s">
        <v>420</v>
      </c>
      <c r="F19" s="44" t="s">
        <v>1</v>
      </c>
      <c r="G19" s="47">
        <v>120</v>
      </c>
      <c r="H19" s="46">
        <f t="shared" si="0"/>
        <v>144</v>
      </c>
      <c r="J19" s="49" t="s">
        <v>487</v>
      </c>
    </row>
    <row r="20" spans="1:10" customFormat="1">
      <c r="A20" s="38">
        <v>722620</v>
      </c>
      <c r="B20" s="38"/>
      <c r="C20" s="103">
        <v>1220024459</v>
      </c>
      <c r="D20" s="44" t="s">
        <v>223</v>
      </c>
      <c r="E20" s="22" t="s">
        <v>422</v>
      </c>
      <c r="F20" s="44" t="s">
        <v>1</v>
      </c>
      <c r="G20" s="47">
        <v>80</v>
      </c>
      <c r="H20" s="46">
        <f t="shared" si="0"/>
        <v>96</v>
      </c>
      <c r="J20" s="49" t="s">
        <v>387</v>
      </c>
    </row>
    <row r="21" spans="1:10" customFormat="1">
      <c r="A21" s="38">
        <v>722622</v>
      </c>
      <c r="B21" s="38"/>
      <c r="C21" s="103">
        <v>1220024460</v>
      </c>
      <c r="D21" s="44" t="s">
        <v>223</v>
      </c>
      <c r="E21" s="22" t="s">
        <v>421</v>
      </c>
      <c r="F21" s="44" t="s">
        <v>1</v>
      </c>
      <c r="G21" s="47">
        <v>160</v>
      </c>
      <c r="H21" s="46">
        <f t="shared" si="0"/>
        <v>192</v>
      </c>
      <c r="J21" s="49" t="s">
        <v>491</v>
      </c>
    </row>
    <row r="22" spans="1:10" customFormat="1">
      <c r="A22" s="38">
        <v>722618</v>
      </c>
      <c r="B22" s="38"/>
      <c r="C22" s="103">
        <v>1220024466</v>
      </c>
      <c r="D22" s="44" t="s">
        <v>223</v>
      </c>
      <c r="E22" s="22" t="s">
        <v>423</v>
      </c>
      <c r="F22" s="44" t="s">
        <v>1</v>
      </c>
      <c r="G22" s="47">
        <v>100</v>
      </c>
      <c r="H22" s="46">
        <f t="shared" si="0"/>
        <v>120</v>
      </c>
      <c r="J22" s="49" t="s">
        <v>495</v>
      </c>
    </row>
    <row r="23" spans="1:10" customFormat="1">
      <c r="A23" s="38">
        <v>720914</v>
      </c>
      <c r="B23" s="38"/>
      <c r="C23" s="103">
        <v>4079110</v>
      </c>
      <c r="D23" s="44" t="s">
        <v>223</v>
      </c>
      <c r="E23" s="22" t="s">
        <v>339</v>
      </c>
      <c r="F23" s="44" t="s">
        <v>1</v>
      </c>
      <c r="G23" s="47">
        <v>597</v>
      </c>
      <c r="H23" s="46">
        <f t="shared" si="0"/>
        <v>716.4</v>
      </c>
      <c r="J23" s="49" t="s">
        <v>496</v>
      </c>
    </row>
    <row r="24" spans="1:10" customFormat="1">
      <c r="A24" s="38">
        <v>720818</v>
      </c>
      <c r="B24" s="38"/>
      <c r="C24" s="103">
        <v>2020010132</v>
      </c>
      <c r="D24" s="44" t="s">
        <v>223</v>
      </c>
      <c r="E24" s="22" t="s">
        <v>321</v>
      </c>
      <c r="F24" s="44" t="s">
        <v>1</v>
      </c>
      <c r="G24" s="47">
        <v>661</v>
      </c>
      <c r="H24" s="46">
        <f t="shared" si="0"/>
        <v>793.2</v>
      </c>
      <c r="J24" s="49" t="s">
        <v>497</v>
      </c>
    </row>
    <row r="25" spans="1:10" customFormat="1">
      <c r="A25" s="38">
        <v>720344</v>
      </c>
      <c r="B25" s="38"/>
      <c r="C25" s="103">
        <v>4070209</v>
      </c>
      <c r="D25" s="44" t="s">
        <v>223</v>
      </c>
      <c r="E25" s="22" t="s">
        <v>258</v>
      </c>
      <c r="F25" s="44" t="s">
        <v>1</v>
      </c>
      <c r="G25" s="47">
        <v>270</v>
      </c>
      <c r="H25" s="46">
        <f t="shared" si="0"/>
        <v>324</v>
      </c>
      <c r="J25" s="49" t="s">
        <v>498</v>
      </c>
    </row>
    <row r="26" spans="1:10" customFormat="1">
      <c r="A26" s="38">
        <v>720882</v>
      </c>
      <c r="B26" s="38"/>
      <c r="C26" s="103">
        <v>4079106</v>
      </c>
      <c r="D26" s="44" t="s">
        <v>223</v>
      </c>
      <c r="E26" s="22" t="s">
        <v>332</v>
      </c>
      <c r="F26" s="44" t="s">
        <v>1</v>
      </c>
      <c r="G26" s="47">
        <v>597</v>
      </c>
      <c r="H26" s="46">
        <f t="shared" si="0"/>
        <v>716.4</v>
      </c>
      <c r="J26" s="49" t="s">
        <v>499</v>
      </c>
    </row>
    <row r="27" spans="1:10" customFormat="1">
      <c r="A27" s="38">
        <v>734796</v>
      </c>
      <c r="B27" s="38"/>
      <c r="C27" s="103">
        <v>4079115</v>
      </c>
      <c r="D27" s="44" t="s">
        <v>223</v>
      </c>
      <c r="E27" s="22" t="s">
        <v>321</v>
      </c>
      <c r="F27" s="44" t="s">
        <v>1</v>
      </c>
      <c r="G27" s="47">
        <v>682</v>
      </c>
      <c r="H27" s="46">
        <f t="shared" si="0"/>
        <v>818.4</v>
      </c>
      <c r="J27" s="49" t="s">
        <v>500</v>
      </c>
    </row>
    <row r="28" spans="1:10" customFormat="1">
      <c r="A28" s="38">
        <v>720850</v>
      </c>
      <c r="B28" s="38"/>
      <c r="C28" s="103">
        <v>4079115</v>
      </c>
      <c r="D28" s="44" t="s">
        <v>223</v>
      </c>
      <c r="E28" s="22" t="s">
        <v>434</v>
      </c>
      <c r="F28" s="44" t="s">
        <v>1</v>
      </c>
      <c r="G28" s="47">
        <v>568</v>
      </c>
      <c r="H28" s="46">
        <f t="shared" si="0"/>
        <v>681.6</v>
      </c>
      <c r="J28" s="49" t="s">
        <v>501</v>
      </c>
    </row>
    <row r="29" spans="1:10" customFormat="1">
      <c r="A29" s="38">
        <v>720422</v>
      </c>
      <c r="B29" s="38"/>
      <c r="C29" s="103">
        <v>4049337</v>
      </c>
      <c r="D29" s="44" t="s">
        <v>223</v>
      </c>
      <c r="E29" s="22" t="s">
        <v>777</v>
      </c>
      <c r="F29" s="44" t="s">
        <v>1</v>
      </c>
      <c r="G29" s="47">
        <v>7</v>
      </c>
      <c r="H29" s="46">
        <f t="shared" si="0"/>
        <v>8.4</v>
      </c>
      <c r="J29" s="49" t="s">
        <v>504</v>
      </c>
    </row>
    <row r="30" spans="1:10" customFormat="1">
      <c r="A30" s="38"/>
      <c r="B30" s="38"/>
      <c r="C30" s="103">
        <v>8041000001352</v>
      </c>
      <c r="D30" s="44" t="s">
        <v>223</v>
      </c>
      <c r="E30" s="22" t="s">
        <v>416</v>
      </c>
      <c r="F30" s="44" t="s">
        <v>1</v>
      </c>
      <c r="G30" s="47">
        <v>545</v>
      </c>
      <c r="H30" s="46">
        <f t="shared" si="0"/>
        <v>654</v>
      </c>
      <c r="J30" s="49" t="s">
        <v>505</v>
      </c>
    </row>
    <row r="31" spans="1:10" customFormat="1">
      <c r="A31" s="38"/>
      <c r="B31" s="38"/>
      <c r="C31" s="103">
        <v>8041000001353</v>
      </c>
      <c r="D31" s="44" t="s">
        <v>223</v>
      </c>
      <c r="E31" s="22" t="s">
        <v>414</v>
      </c>
      <c r="F31" s="44" t="s">
        <v>1</v>
      </c>
      <c r="G31" s="47">
        <v>479</v>
      </c>
      <c r="H31" s="46">
        <f t="shared" si="0"/>
        <v>574.79999999999995</v>
      </c>
      <c r="J31" s="49" t="s">
        <v>506</v>
      </c>
    </row>
    <row r="32" spans="1:10" customFormat="1">
      <c r="A32" s="38"/>
      <c r="B32" s="38"/>
      <c r="C32" s="103">
        <v>8041000001354</v>
      </c>
      <c r="D32" s="44" t="s">
        <v>223</v>
      </c>
      <c r="E32" s="22" t="s">
        <v>417</v>
      </c>
      <c r="F32" s="44" t="s">
        <v>1</v>
      </c>
      <c r="G32" s="47">
        <v>567</v>
      </c>
      <c r="H32" s="46">
        <f t="shared" si="0"/>
        <v>680.4</v>
      </c>
      <c r="J32" s="49" t="s">
        <v>507</v>
      </c>
    </row>
    <row r="33" spans="1:10" customFormat="1">
      <c r="A33" s="38"/>
      <c r="B33" s="38"/>
      <c r="C33" s="103">
        <v>8041000001355</v>
      </c>
      <c r="D33" s="44" t="s">
        <v>223</v>
      </c>
      <c r="E33" s="22" t="s">
        <v>418</v>
      </c>
      <c r="F33" s="44" t="s">
        <v>1</v>
      </c>
      <c r="G33" s="47">
        <v>567</v>
      </c>
      <c r="H33" s="46">
        <f t="shared" si="0"/>
        <v>680.4</v>
      </c>
      <c r="J33" s="49" t="s">
        <v>508</v>
      </c>
    </row>
    <row r="34" spans="1:10" customFormat="1">
      <c r="A34" s="38"/>
      <c r="B34" s="38"/>
      <c r="C34" s="103">
        <v>8041000001356</v>
      </c>
      <c r="D34" s="44" t="s">
        <v>223</v>
      </c>
      <c r="E34" s="22" t="s">
        <v>415</v>
      </c>
      <c r="F34" s="44" t="s">
        <v>1</v>
      </c>
      <c r="G34" s="47">
        <v>479</v>
      </c>
      <c r="H34" s="46">
        <f t="shared" si="0"/>
        <v>574.79999999999995</v>
      </c>
      <c r="J34" s="49" t="s">
        <v>509</v>
      </c>
    </row>
    <row r="35" spans="1:10" customFormat="1">
      <c r="A35" s="38"/>
      <c r="B35" s="38"/>
      <c r="C35" s="103">
        <v>8041000001357</v>
      </c>
      <c r="D35" s="44" t="s">
        <v>223</v>
      </c>
      <c r="E35" s="22" t="s">
        <v>443</v>
      </c>
      <c r="F35" s="44" t="s">
        <v>1</v>
      </c>
      <c r="G35" s="47">
        <v>545</v>
      </c>
      <c r="H35" s="46">
        <f t="shared" si="0"/>
        <v>654</v>
      </c>
      <c r="J35" s="49" t="s">
        <v>510</v>
      </c>
    </row>
    <row r="36" spans="1:10" customFormat="1">
      <c r="A36" s="38"/>
      <c r="B36" s="38"/>
      <c r="C36" s="103">
        <v>8041000001358</v>
      </c>
      <c r="D36" s="44" t="s">
        <v>223</v>
      </c>
      <c r="E36" s="22" t="s">
        <v>444</v>
      </c>
      <c r="F36" s="44" t="s">
        <v>1</v>
      </c>
      <c r="G36" s="47">
        <v>567</v>
      </c>
      <c r="H36" s="46">
        <f t="shared" si="0"/>
        <v>680.4</v>
      </c>
      <c r="J36" s="49">
        <v>1220023038</v>
      </c>
    </row>
    <row r="37" spans="1:10" customFormat="1">
      <c r="A37" s="38"/>
      <c r="B37" s="38"/>
      <c r="C37" s="103">
        <v>8041000001681</v>
      </c>
      <c r="D37" s="44" t="s">
        <v>223</v>
      </c>
      <c r="E37" s="22" t="s">
        <v>413</v>
      </c>
      <c r="F37" s="44" t="s">
        <v>1</v>
      </c>
      <c r="G37" s="47">
        <v>309</v>
      </c>
      <c r="H37" s="46">
        <f t="shared" si="0"/>
        <v>370.8</v>
      </c>
      <c r="J37" s="49" t="s">
        <v>502</v>
      </c>
    </row>
    <row r="38" spans="1:10" customFormat="1">
      <c r="A38" s="38"/>
      <c r="B38" s="38"/>
      <c r="C38" s="103">
        <v>8041000001683</v>
      </c>
      <c r="D38" s="44" t="s">
        <v>223</v>
      </c>
      <c r="E38" s="22" t="s">
        <v>408</v>
      </c>
      <c r="F38" s="44" t="s">
        <v>1</v>
      </c>
      <c r="G38" s="47">
        <v>597</v>
      </c>
      <c r="H38" s="46">
        <f t="shared" si="0"/>
        <v>716.4</v>
      </c>
      <c r="J38" s="49" t="s">
        <v>488</v>
      </c>
    </row>
    <row r="39" spans="1:10" customFormat="1">
      <c r="A39" s="38">
        <v>207477</v>
      </c>
      <c r="B39" s="38"/>
      <c r="C39" s="103">
        <v>8041000002745</v>
      </c>
      <c r="D39" s="44" t="s">
        <v>223</v>
      </c>
      <c r="E39" s="22" t="s">
        <v>399</v>
      </c>
      <c r="F39" s="44" t="s">
        <v>1</v>
      </c>
      <c r="G39" s="47">
        <v>24</v>
      </c>
      <c r="H39" s="46">
        <f t="shared" si="0"/>
        <v>28.8</v>
      </c>
      <c r="J39" s="49" t="s">
        <v>489</v>
      </c>
    </row>
    <row r="40" spans="1:10" customFormat="1">
      <c r="A40" s="38"/>
      <c r="B40" s="38"/>
      <c r="C40" s="103">
        <v>8041000002867</v>
      </c>
      <c r="D40" s="44" t="s">
        <v>223</v>
      </c>
      <c r="E40" s="22" t="s">
        <v>409</v>
      </c>
      <c r="F40" s="44" t="s">
        <v>1</v>
      </c>
      <c r="G40" s="47">
        <v>319</v>
      </c>
      <c r="H40" s="46">
        <f t="shared" si="0"/>
        <v>382.8</v>
      </c>
      <c r="J40" s="49" t="s">
        <v>490</v>
      </c>
    </row>
    <row r="41" spans="1:10" customFormat="1">
      <c r="A41" s="38"/>
      <c r="B41" s="38"/>
      <c r="C41" s="103">
        <v>8041000002889</v>
      </c>
      <c r="D41" s="44" t="s">
        <v>223</v>
      </c>
      <c r="E41" s="22" t="s">
        <v>410</v>
      </c>
      <c r="F41" s="44" t="s">
        <v>1</v>
      </c>
      <c r="G41" s="47">
        <v>329</v>
      </c>
      <c r="H41" s="46">
        <f t="shared" si="0"/>
        <v>394.8</v>
      </c>
      <c r="J41" s="49" t="s">
        <v>497</v>
      </c>
    </row>
    <row r="42" spans="1:10" customFormat="1">
      <c r="A42" s="38"/>
      <c r="B42" s="38"/>
      <c r="C42" s="103">
        <v>8041000002892</v>
      </c>
      <c r="D42" s="44" t="s">
        <v>223</v>
      </c>
      <c r="E42" s="22" t="s">
        <v>411</v>
      </c>
      <c r="F42" s="44" t="s">
        <v>1</v>
      </c>
      <c r="G42" s="47">
        <v>319</v>
      </c>
      <c r="H42" s="46">
        <f t="shared" si="0"/>
        <v>382.8</v>
      </c>
      <c r="J42" s="49" t="s">
        <v>498</v>
      </c>
    </row>
    <row r="43" spans="1:10" customFormat="1">
      <c r="A43" s="38"/>
      <c r="B43" s="38"/>
      <c r="C43" s="103">
        <v>8041000002893</v>
      </c>
      <c r="D43" s="44" t="s">
        <v>223</v>
      </c>
      <c r="E43" s="22" t="s">
        <v>412</v>
      </c>
      <c r="F43" s="44" t="s">
        <v>1</v>
      </c>
      <c r="G43" s="47">
        <v>329</v>
      </c>
      <c r="H43" s="46">
        <f t="shared" si="0"/>
        <v>394.8</v>
      </c>
      <c r="J43" s="49" t="s">
        <v>499</v>
      </c>
    </row>
    <row r="44" spans="1:10" customFormat="1">
      <c r="A44" s="38"/>
      <c r="B44" s="38"/>
      <c r="C44" s="103">
        <v>8041000002896</v>
      </c>
      <c r="D44" s="44" t="s">
        <v>223</v>
      </c>
      <c r="E44" s="22" t="s">
        <v>445</v>
      </c>
      <c r="F44" s="44" t="s">
        <v>1</v>
      </c>
      <c r="G44" s="47">
        <v>319</v>
      </c>
      <c r="H44" s="46">
        <f t="shared" si="0"/>
        <v>382.8</v>
      </c>
      <c r="J44" s="49">
        <v>1220023033</v>
      </c>
    </row>
    <row r="45" spans="1:10" customFormat="1">
      <c r="A45" s="38"/>
      <c r="B45" s="38"/>
      <c r="C45" s="103">
        <v>8041000002991</v>
      </c>
      <c r="D45" s="44" t="s">
        <v>223</v>
      </c>
      <c r="E45" s="22" t="s">
        <v>446</v>
      </c>
      <c r="F45" s="44" t="s">
        <v>1</v>
      </c>
      <c r="G45" s="47">
        <v>329</v>
      </c>
      <c r="H45" s="46">
        <f t="shared" si="0"/>
        <v>394.8</v>
      </c>
      <c r="J45" s="49" t="s">
        <v>483</v>
      </c>
    </row>
    <row r="46" spans="1:10" customFormat="1">
      <c r="A46" s="38"/>
      <c r="B46" s="38"/>
      <c r="C46" s="103">
        <v>1220024960</v>
      </c>
      <c r="D46" s="44" t="s">
        <v>223</v>
      </c>
      <c r="E46" s="22" t="s">
        <v>780</v>
      </c>
      <c r="F46" s="44" t="s">
        <v>1</v>
      </c>
      <c r="G46" s="47">
        <v>90</v>
      </c>
      <c r="H46" s="46">
        <f t="shared" si="0"/>
        <v>108</v>
      </c>
      <c r="J46" s="49"/>
    </row>
    <row r="47" spans="1:10" customFormat="1">
      <c r="A47" s="38"/>
      <c r="B47" s="38"/>
      <c r="C47" s="103" t="s">
        <v>400</v>
      </c>
      <c r="D47" s="44" t="s">
        <v>223</v>
      </c>
      <c r="E47" s="22" t="s">
        <v>395</v>
      </c>
      <c r="F47" s="44" t="s">
        <v>1</v>
      </c>
      <c r="G47" s="47">
        <v>37</v>
      </c>
      <c r="H47" s="46">
        <f t="shared" si="0"/>
        <v>44.4</v>
      </c>
      <c r="J47" s="49"/>
    </row>
    <row r="48" spans="1:10" customFormat="1" ht="13.6">
      <c r="A48" s="38"/>
      <c r="B48" s="38"/>
      <c r="C48" s="103">
        <v>8040104045056</v>
      </c>
      <c r="D48" s="44" t="s">
        <v>782</v>
      </c>
      <c r="E48" s="22" t="s">
        <v>784</v>
      </c>
      <c r="F48" s="44" t="s">
        <v>1</v>
      </c>
      <c r="G48" s="47">
        <v>276</v>
      </c>
      <c r="H48" s="46">
        <f t="shared" ref="H48" si="1">ROUND(G48*1.2,2)</f>
        <v>331.2</v>
      </c>
      <c r="J48" s="49"/>
    </row>
    <row r="49" spans="1:10" customFormat="1">
      <c r="A49" s="38">
        <v>719992</v>
      </c>
      <c r="B49" s="38"/>
      <c r="C49" s="104" t="s">
        <v>572</v>
      </c>
      <c r="D49" s="44" t="s">
        <v>223</v>
      </c>
      <c r="E49" s="22" t="s">
        <v>245</v>
      </c>
      <c r="F49" s="44" t="s">
        <v>1</v>
      </c>
      <c r="G49" s="47">
        <v>0</v>
      </c>
      <c r="H49" s="46">
        <f t="shared" si="0"/>
        <v>0</v>
      </c>
      <c r="J49" s="49" t="s">
        <v>489</v>
      </c>
    </row>
    <row r="50" spans="1:10" customFormat="1">
      <c r="A50" s="38">
        <v>719960</v>
      </c>
      <c r="B50" s="38"/>
      <c r="C50" s="104" t="s">
        <v>581</v>
      </c>
      <c r="D50" s="44" t="s">
        <v>223</v>
      </c>
      <c r="E50" s="22" t="s">
        <v>299</v>
      </c>
      <c r="F50" s="44" t="s">
        <v>1</v>
      </c>
      <c r="G50" s="47">
        <v>0</v>
      </c>
      <c r="H50" s="46">
        <f t="shared" si="0"/>
        <v>0</v>
      </c>
      <c r="J50" s="49" t="s">
        <v>492</v>
      </c>
    </row>
    <row r="51" spans="1:10" customFormat="1">
      <c r="A51" s="38">
        <v>720146</v>
      </c>
      <c r="B51" s="38"/>
      <c r="C51" s="104" t="s">
        <v>361</v>
      </c>
      <c r="D51" s="44" t="s">
        <v>223</v>
      </c>
      <c r="E51" s="22" t="s">
        <v>81</v>
      </c>
      <c r="F51" s="44" t="s">
        <v>1</v>
      </c>
      <c r="G51" s="47">
        <v>0</v>
      </c>
      <c r="H51" s="46">
        <f t="shared" si="0"/>
        <v>0</v>
      </c>
      <c r="J51" s="49" t="s">
        <v>493</v>
      </c>
    </row>
    <row r="52" spans="1:10" customFormat="1">
      <c r="A52" s="38">
        <v>720144</v>
      </c>
      <c r="B52" s="38"/>
      <c r="C52" s="104" t="s">
        <v>362</v>
      </c>
      <c r="D52" s="44" t="s">
        <v>223</v>
      </c>
      <c r="E52" s="22" t="s">
        <v>83</v>
      </c>
      <c r="F52" s="44" t="s">
        <v>1</v>
      </c>
      <c r="G52" s="47">
        <v>0</v>
      </c>
      <c r="H52" s="46">
        <f t="shared" si="0"/>
        <v>0</v>
      </c>
      <c r="J52" s="49" t="s">
        <v>494</v>
      </c>
    </row>
    <row r="53" spans="1:10" customFormat="1">
      <c r="A53" s="38">
        <v>720142</v>
      </c>
      <c r="B53" s="38"/>
      <c r="C53" s="104" t="s">
        <v>363</v>
      </c>
      <c r="D53" s="44" t="s">
        <v>223</v>
      </c>
      <c r="E53" s="22" t="s">
        <v>85</v>
      </c>
      <c r="F53" s="44" t="s">
        <v>1</v>
      </c>
      <c r="G53" s="47">
        <v>0</v>
      </c>
      <c r="H53" s="46">
        <f t="shared" si="0"/>
        <v>0</v>
      </c>
      <c r="J53" s="49">
        <v>1220023039</v>
      </c>
    </row>
    <row r="54" spans="1:10" customFormat="1">
      <c r="A54" s="38">
        <v>720140</v>
      </c>
      <c r="B54" s="38"/>
      <c r="C54" s="104" t="s">
        <v>364</v>
      </c>
      <c r="D54" s="44" t="s">
        <v>223</v>
      </c>
      <c r="E54" s="22" t="s">
        <v>87</v>
      </c>
      <c r="F54" s="44" t="s">
        <v>1</v>
      </c>
      <c r="G54" s="47">
        <v>0</v>
      </c>
      <c r="H54" s="46">
        <f t="shared" si="0"/>
        <v>0</v>
      </c>
      <c r="J54" s="49" t="s">
        <v>503</v>
      </c>
    </row>
    <row r="55" spans="1:10" customFormat="1">
      <c r="A55" s="38">
        <v>720138</v>
      </c>
      <c r="B55" s="38"/>
      <c r="C55" s="104" t="s">
        <v>365</v>
      </c>
      <c r="D55" s="44" t="s">
        <v>223</v>
      </c>
      <c r="E55" s="22" t="s">
        <v>89</v>
      </c>
      <c r="F55" s="44" t="s">
        <v>1</v>
      </c>
      <c r="G55" s="47">
        <v>0</v>
      </c>
      <c r="H55" s="46">
        <f t="shared" si="0"/>
        <v>0</v>
      </c>
      <c r="J55" s="49">
        <v>1220023094</v>
      </c>
    </row>
    <row r="56" spans="1:10" customFormat="1">
      <c r="A56" s="38">
        <v>720136</v>
      </c>
      <c r="B56" s="38"/>
      <c r="C56" s="104" t="s">
        <v>366</v>
      </c>
      <c r="D56" s="44" t="s">
        <v>223</v>
      </c>
      <c r="E56" s="22" t="s">
        <v>91</v>
      </c>
      <c r="F56" s="44" t="s">
        <v>1</v>
      </c>
      <c r="G56" s="47">
        <v>0</v>
      </c>
      <c r="H56" s="46">
        <f t="shared" si="0"/>
        <v>0</v>
      </c>
      <c r="J56" s="49" t="s">
        <v>483</v>
      </c>
    </row>
    <row r="57" spans="1:10" customFormat="1">
      <c r="A57" s="38">
        <v>725302</v>
      </c>
      <c r="B57" s="38"/>
      <c r="C57" s="104" t="s">
        <v>367</v>
      </c>
      <c r="D57" s="44" t="s">
        <v>223</v>
      </c>
      <c r="E57" s="22" t="s">
        <v>92</v>
      </c>
      <c r="F57" s="44" t="s">
        <v>1</v>
      </c>
      <c r="G57" s="47">
        <v>92</v>
      </c>
      <c r="H57" s="46">
        <f t="shared" si="0"/>
        <v>110.4</v>
      </c>
      <c r="J57" s="49">
        <v>1220023034</v>
      </c>
    </row>
    <row r="58" spans="1:10" customFormat="1">
      <c r="A58" s="38">
        <v>725308</v>
      </c>
      <c r="B58" s="38"/>
      <c r="C58" s="104" t="s">
        <v>368</v>
      </c>
      <c r="D58" s="44" t="s">
        <v>223</v>
      </c>
      <c r="E58" s="22" t="s">
        <v>94</v>
      </c>
      <c r="F58" s="44" t="s">
        <v>1</v>
      </c>
      <c r="G58" s="47">
        <v>102</v>
      </c>
      <c r="H58" s="46">
        <f t="shared" si="0"/>
        <v>122.4</v>
      </c>
      <c r="J58" s="49" t="s">
        <v>388</v>
      </c>
    </row>
    <row r="59" spans="1:10" customFormat="1">
      <c r="A59" s="38">
        <v>720134</v>
      </c>
      <c r="B59" s="38"/>
      <c r="C59" s="104" t="s">
        <v>369</v>
      </c>
      <c r="D59" s="44" t="s">
        <v>223</v>
      </c>
      <c r="E59" s="22" t="s">
        <v>96</v>
      </c>
      <c r="F59" s="44" t="s">
        <v>1</v>
      </c>
      <c r="G59" s="47">
        <v>0</v>
      </c>
      <c r="H59" s="46">
        <f t="shared" si="0"/>
        <v>0</v>
      </c>
      <c r="J59" s="49" t="s">
        <v>388</v>
      </c>
    </row>
    <row r="60" spans="1:10" customFormat="1">
      <c r="A60" s="38">
        <v>720132</v>
      </c>
      <c r="B60" s="38"/>
      <c r="C60" s="104" t="s">
        <v>370</v>
      </c>
      <c r="D60" s="44" t="s">
        <v>223</v>
      </c>
      <c r="E60" s="22" t="s">
        <v>98</v>
      </c>
      <c r="F60" s="44" t="s">
        <v>1</v>
      </c>
      <c r="G60" s="47">
        <v>71</v>
      </c>
      <c r="H60" s="46">
        <f t="shared" si="0"/>
        <v>85.2</v>
      </c>
      <c r="J60" s="49" t="s">
        <v>388</v>
      </c>
    </row>
    <row r="61" spans="1:10" customFormat="1">
      <c r="A61" s="38">
        <v>719960</v>
      </c>
      <c r="B61" s="38"/>
      <c r="C61" s="104" t="s">
        <v>582</v>
      </c>
      <c r="D61" s="44" t="s">
        <v>223</v>
      </c>
      <c r="E61" s="22" t="s">
        <v>300</v>
      </c>
      <c r="F61" s="44" t="s">
        <v>1</v>
      </c>
      <c r="G61" s="47">
        <v>0</v>
      </c>
      <c r="H61" s="46">
        <f t="shared" si="0"/>
        <v>0</v>
      </c>
      <c r="J61" s="49" t="s">
        <v>388</v>
      </c>
    </row>
    <row r="62" spans="1:10" customFormat="1">
      <c r="A62" s="38">
        <v>720116</v>
      </c>
      <c r="B62" s="38"/>
      <c r="C62" s="104" t="s">
        <v>371</v>
      </c>
      <c r="D62" s="44" t="s">
        <v>223</v>
      </c>
      <c r="E62" s="22" t="s">
        <v>242</v>
      </c>
      <c r="F62" s="44" t="s">
        <v>1</v>
      </c>
      <c r="G62" s="47">
        <v>60</v>
      </c>
      <c r="H62" s="46">
        <f t="shared" si="0"/>
        <v>72</v>
      </c>
      <c r="J62" s="49" t="s">
        <v>388</v>
      </c>
    </row>
    <row r="63" spans="1:10" customFormat="1">
      <c r="A63" s="38">
        <v>720130</v>
      </c>
      <c r="B63" s="38"/>
      <c r="C63" s="104" t="s">
        <v>785</v>
      </c>
      <c r="D63" s="44" t="s">
        <v>223</v>
      </c>
      <c r="E63" s="22" t="s">
        <v>100</v>
      </c>
      <c r="F63" s="44" t="s">
        <v>1</v>
      </c>
      <c r="G63" s="47">
        <v>140</v>
      </c>
      <c r="H63" s="46">
        <f t="shared" si="0"/>
        <v>168</v>
      </c>
      <c r="J63" s="49">
        <v>1220019663</v>
      </c>
    </row>
    <row r="64" spans="1:10" customFormat="1">
      <c r="A64" s="38">
        <v>720408</v>
      </c>
      <c r="B64" s="38"/>
      <c r="C64" s="104" t="s">
        <v>664</v>
      </c>
      <c r="D64" s="44" t="s">
        <v>223</v>
      </c>
      <c r="E64" s="22" t="s">
        <v>104</v>
      </c>
      <c r="F64" s="44" t="s">
        <v>1</v>
      </c>
      <c r="G64" s="47">
        <v>0</v>
      </c>
      <c r="H64" s="46">
        <f t="shared" si="0"/>
        <v>0</v>
      </c>
      <c r="J64" s="49" t="s">
        <v>526</v>
      </c>
    </row>
    <row r="65" spans="1:10" customFormat="1">
      <c r="A65" s="38">
        <v>720406</v>
      </c>
      <c r="B65" s="38"/>
      <c r="C65" s="104" t="s">
        <v>665</v>
      </c>
      <c r="D65" s="44" t="s">
        <v>223</v>
      </c>
      <c r="E65" s="22" t="s">
        <v>105</v>
      </c>
      <c r="F65" s="44" t="s">
        <v>1</v>
      </c>
      <c r="G65" s="47">
        <v>40</v>
      </c>
      <c r="H65" s="46">
        <f t="shared" si="0"/>
        <v>48</v>
      </c>
      <c r="J65" s="49" t="s">
        <v>527</v>
      </c>
    </row>
    <row r="66" spans="1:10" customFormat="1">
      <c r="A66" s="38">
        <v>720354</v>
      </c>
      <c r="B66" s="38"/>
      <c r="C66" s="104" t="s">
        <v>666</v>
      </c>
      <c r="D66" s="44" t="s">
        <v>223</v>
      </c>
      <c r="E66" s="22" t="s">
        <v>245</v>
      </c>
      <c r="F66" s="44" t="s">
        <v>1</v>
      </c>
      <c r="G66" s="47">
        <v>0</v>
      </c>
      <c r="H66" s="46">
        <f t="shared" si="0"/>
        <v>0</v>
      </c>
      <c r="J66" s="49" t="s">
        <v>373</v>
      </c>
    </row>
    <row r="67" spans="1:10" customFormat="1">
      <c r="A67" s="38">
        <v>720352</v>
      </c>
      <c r="B67" s="38"/>
      <c r="C67" s="104" t="s">
        <v>667</v>
      </c>
      <c r="D67" s="44" t="s">
        <v>223</v>
      </c>
      <c r="E67" s="22" t="s">
        <v>341</v>
      </c>
      <c r="F67" s="44" t="s">
        <v>1</v>
      </c>
      <c r="G67" s="47">
        <v>80</v>
      </c>
      <c r="H67" s="46">
        <f t="shared" si="0"/>
        <v>96</v>
      </c>
      <c r="J67" s="49" t="s">
        <v>375</v>
      </c>
    </row>
    <row r="68" spans="1:10" customFormat="1">
      <c r="A68" s="38">
        <v>720350</v>
      </c>
      <c r="B68" s="38"/>
      <c r="C68" s="104" t="s">
        <v>668</v>
      </c>
      <c r="D68" s="44" t="s">
        <v>223</v>
      </c>
      <c r="E68" s="22" t="s">
        <v>342</v>
      </c>
      <c r="F68" s="44" t="s">
        <v>1</v>
      </c>
      <c r="G68" s="47">
        <v>120</v>
      </c>
      <c r="H68" s="46">
        <f t="shared" si="0"/>
        <v>144</v>
      </c>
      <c r="J68" s="49" t="s">
        <v>374</v>
      </c>
    </row>
    <row r="69" spans="1:10" customFormat="1">
      <c r="A69" s="38">
        <v>720348</v>
      </c>
      <c r="B69" s="38"/>
      <c r="C69" s="104" t="s">
        <v>669</v>
      </c>
      <c r="D69" s="44" t="s">
        <v>223</v>
      </c>
      <c r="E69" s="22" t="s">
        <v>260</v>
      </c>
      <c r="F69" s="44" t="s">
        <v>1</v>
      </c>
      <c r="G69" s="47">
        <v>120</v>
      </c>
      <c r="H69" s="46">
        <f t="shared" si="0"/>
        <v>144</v>
      </c>
      <c r="J69" s="49" t="s">
        <v>528</v>
      </c>
    </row>
    <row r="70" spans="1:10" customFormat="1">
      <c r="A70" s="38">
        <v>720400</v>
      </c>
      <c r="B70" s="38"/>
      <c r="C70" s="104" t="s">
        <v>670</v>
      </c>
      <c r="D70" s="44" t="s">
        <v>223</v>
      </c>
      <c r="E70" s="22" t="s">
        <v>102</v>
      </c>
      <c r="F70" s="44" t="s">
        <v>1</v>
      </c>
      <c r="G70" s="47">
        <v>125</v>
      </c>
      <c r="H70" s="46">
        <f t="shared" si="0"/>
        <v>150</v>
      </c>
      <c r="J70" s="49" t="s">
        <v>529</v>
      </c>
    </row>
    <row r="71" spans="1:10" customFormat="1">
      <c r="A71" s="38">
        <v>720336</v>
      </c>
      <c r="B71" s="38"/>
      <c r="C71" s="104" t="s">
        <v>671</v>
      </c>
      <c r="D71" s="44" t="s">
        <v>223</v>
      </c>
      <c r="E71" s="22" t="s">
        <v>241</v>
      </c>
      <c r="F71" s="44" t="s">
        <v>1</v>
      </c>
      <c r="G71" s="47">
        <v>185</v>
      </c>
      <c r="H71" s="46">
        <f t="shared" si="0"/>
        <v>222</v>
      </c>
      <c r="J71" s="49" t="s">
        <v>530</v>
      </c>
    </row>
    <row r="72" spans="1:10" customFormat="1">
      <c r="A72" s="38">
        <v>720338</v>
      </c>
      <c r="B72" s="38"/>
      <c r="C72" s="104" t="s">
        <v>672</v>
      </c>
      <c r="D72" s="44" t="s">
        <v>223</v>
      </c>
      <c r="E72" s="22" t="s">
        <v>242</v>
      </c>
      <c r="F72" s="44" t="s">
        <v>1</v>
      </c>
      <c r="G72" s="47">
        <v>60</v>
      </c>
      <c r="H72" s="46">
        <f t="shared" ref="H72:H135" si="2">ROUND(G72*1.2,2)</f>
        <v>72</v>
      </c>
      <c r="J72" s="49" t="s">
        <v>531</v>
      </c>
    </row>
    <row r="73" spans="1:10" customFormat="1">
      <c r="A73" s="38">
        <v>719960</v>
      </c>
      <c r="B73" s="38"/>
      <c r="C73" s="104" t="s">
        <v>583</v>
      </c>
      <c r="D73" s="44" t="s">
        <v>223</v>
      </c>
      <c r="E73" s="22" t="s">
        <v>301</v>
      </c>
      <c r="F73" s="44" t="s">
        <v>1</v>
      </c>
      <c r="G73" s="47">
        <v>0</v>
      </c>
      <c r="H73" s="46">
        <f t="shared" si="2"/>
        <v>0</v>
      </c>
      <c r="J73" s="49"/>
    </row>
    <row r="74" spans="1:10" customFormat="1">
      <c r="A74" s="38">
        <v>720412</v>
      </c>
      <c r="B74" s="38"/>
      <c r="C74" s="104" t="s">
        <v>673</v>
      </c>
      <c r="D74" s="44" t="s">
        <v>223</v>
      </c>
      <c r="E74" s="22" t="s">
        <v>103</v>
      </c>
      <c r="F74" s="44" t="s">
        <v>1</v>
      </c>
      <c r="G74" s="47">
        <v>0</v>
      </c>
      <c r="H74" s="46">
        <f t="shared" si="2"/>
        <v>0</v>
      </c>
      <c r="J74" s="49" t="s">
        <v>532</v>
      </c>
    </row>
    <row r="75" spans="1:10" customFormat="1">
      <c r="A75" s="38">
        <v>720346</v>
      </c>
      <c r="B75" s="38"/>
      <c r="C75" s="104" t="s">
        <v>674</v>
      </c>
      <c r="D75" s="44" t="s">
        <v>223</v>
      </c>
      <c r="E75" s="22" t="s">
        <v>243</v>
      </c>
      <c r="F75" s="44" t="s">
        <v>1</v>
      </c>
      <c r="G75" s="47">
        <v>0</v>
      </c>
      <c r="H75" s="46">
        <f t="shared" si="2"/>
        <v>0</v>
      </c>
      <c r="J75" s="49" t="s">
        <v>479</v>
      </c>
    </row>
    <row r="76" spans="1:10" customFormat="1">
      <c r="A76" s="38">
        <v>720398</v>
      </c>
      <c r="B76" s="38"/>
      <c r="C76" s="104" t="s">
        <v>675</v>
      </c>
      <c r="D76" s="44" t="s">
        <v>223</v>
      </c>
      <c r="E76" s="22" t="s">
        <v>138</v>
      </c>
      <c r="F76" s="44" t="s">
        <v>1</v>
      </c>
      <c r="G76" s="47">
        <v>0</v>
      </c>
      <c r="H76" s="46">
        <f t="shared" si="2"/>
        <v>0</v>
      </c>
      <c r="J76" s="49" t="s">
        <v>533</v>
      </c>
    </row>
    <row r="77" spans="1:10" customFormat="1">
      <c r="A77" s="38">
        <v>720360</v>
      </c>
      <c r="B77" s="38"/>
      <c r="C77" s="104" t="s">
        <v>676</v>
      </c>
      <c r="D77" s="44" t="s">
        <v>223</v>
      </c>
      <c r="E77" s="22" t="s">
        <v>263</v>
      </c>
      <c r="F77" s="44" t="s">
        <v>1</v>
      </c>
      <c r="G77" s="47">
        <v>0</v>
      </c>
      <c r="H77" s="46">
        <f t="shared" si="2"/>
        <v>0</v>
      </c>
      <c r="J77" s="49" t="s">
        <v>534</v>
      </c>
    </row>
    <row r="78" spans="1:10" customFormat="1">
      <c r="A78" s="38">
        <v>720388</v>
      </c>
      <c r="B78" s="38"/>
      <c r="C78" s="104" t="s">
        <v>677</v>
      </c>
      <c r="D78" s="44" t="s">
        <v>223</v>
      </c>
      <c r="E78" s="22" t="s">
        <v>141</v>
      </c>
      <c r="F78" s="44" t="s">
        <v>1</v>
      </c>
      <c r="G78" s="47">
        <v>0</v>
      </c>
      <c r="H78" s="46">
        <f t="shared" si="2"/>
        <v>0</v>
      </c>
      <c r="J78" s="49" t="s">
        <v>535</v>
      </c>
    </row>
    <row r="79" spans="1:10" customFormat="1">
      <c r="A79" s="38">
        <v>720358</v>
      </c>
      <c r="B79" s="38"/>
      <c r="C79" s="104" t="s">
        <v>678</v>
      </c>
      <c r="D79" s="44" t="s">
        <v>223</v>
      </c>
      <c r="E79" s="22" t="s">
        <v>143</v>
      </c>
      <c r="F79" s="44" t="s">
        <v>1</v>
      </c>
      <c r="G79" s="47">
        <v>0</v>
      </c>
      <c r="H79" s="46">
        <f t="shared" si="2"/>
        <v>0</v>
      </c>
      <c r="J79" s="49" t="s">
        <v>536</v>
      </c>
    </row>
    <row r="80" spans="1:10" customFormat="1">
      <c r="A80" s="38">
        <v>720356</v>
      </c>
      <c r="B80" s="38"/>
      <c r="C80" s="104" t="s">
        <v>679</v>
      </c>
      <c r="D80" s="44" t="s">
        <v>223</v>
      </c>
      <c r="E80" s="22" t="s">
        <v>145</v>
      </c>
      <c r="F80" s="44" t="s">
        <v>1</v>
      </c>
      <c r="G80" s="47">
        <v>0</v>
      </c>
      <c r="H80" s="46">
        <f t="shared" si="2"/>
        <v>0</v>
      </c>
      <c r="J80" s="49" t="s">
        <v>537</v>
      </c>
    </row>
    <row r="81" spans="1:10" customFormat="1">
      <c r="A81" s="38">
        <v>720386</v>
      </c>
      <c r="B81" s="38"/>
      <c r="C81" s="104" t="s">
        <v>680</v>
      </c>
      <c r="D81" s="44" t="s">
        <v>223</v>
      </c>
      <c r="E81" s="22" t="s">
        <v>63</v>
      </c>
      <c r="F81" s="44" t="s">
        <v>1</v>
      </c>
      <c r="G81" s="47">
        <v>0</v>
      </c>
      <c r="H81" s="46">
        <f t="shared" si="2"/>
        <v>0</v>
      </c>
      <c r="J81" s="49" t="s">
        <v>538</v>
      </c>
    </row>
    <row r="82" spans="1:10" customFormat="1">
      <c r="A82" s="38">
        <v>720384</v>
      </c>
      <c r="B82" s="38"/>
      <c r="C82" s="104" t="s">
        <v>681</v>
      </c>
      <c r="D82" s="44" t="s">
        <v>223</v>
      </c>
      <c r="E82" s="22" t="s">
        <v>67</v>
      </c>
      <c r="F82" s="44" t="s">
        <v>1</v>
      </c>
      <c r="G82" s="47">
        <v>0</v>
      </c>
      <c r="H82" s="46">
        <f t="shared" si="2"/>
        <v>0</v>
      </c>
      <c r="J82" s="49" t="s">
        <v>539</v>
      </c>
    </row>
    <row r="83" spans="1:10" customFormat="1">
      <c r="A83" s="38">
        <v>720382</v>
      </c>
      <c r="B83" s="38"/>
      <c r="C83" s="104" t="s">
        <v>682</v>
      </c>
      <c r="D83" s="44" t="s">
        <v>223</v>
      </c>
      <c r="E83" s="22" t="s">
        <v>55</v>
      </c>
      <c r="F83" s="44" t="s">
        <v>1</v>
      </c>
      <c r="G83" s="47">
        <v>0</v>
      </c>
      <c r="H83" s="46">
        <f t="shared" si="2"/>
        <v>0</v>
      </c>
      <c r="J83" s="49" t="s">
        <v>540</v>
      </c>
    </row>
    <row r="84" spans="1:10" customFormat="1">
      <c r="A84" s="38">
        <v>720030</v>
      </c>
      <c r="B84" s="38"/>
      <c r="C84" s="104" t="s">
        <v>584</v>
      </c>
      <c r="D84" s="44" t="s">
        <v>223</v>
      </c>
      <c r="E84" s="22" t="s">
        <v>148</v>
      </c>
      <c r="F84" s="44" t="s">
        <v>1</v>
      </c>
      <c r="G84" s="47">
        <v>0</v>
      </c>
      <c r="H84" s="46">
        <f t="shared" si="2"/>
        <v>0</v>
      </c>
      <c r="J84" s="49" t="s">
        <v>541</v>
      </c>
    </row>
    <row r="85" spans="1:10" customFormat="1">
      <c r="A85" s="38">
        <v>720380</v>
      </c>
      <c r="B85" s="38"/>
      <c r="C85" s="104" t="s">
        <v>683</v>
      </c>
      <c r="D85" s="44" t="s">
        <v>223</v>
      </c>
      <c r="E85" s="22" t="s">
        <v>61</v>
      </c>
      <c r="F85" s="44" t="s">
        <v>1</v>
      </c>
      <c r="G85" s="47">
        <v>0</v>
      </c>
      <c r="H85" s="46">
        <f t="shared" si="2"/>
        <v>0</v>
      </c>
      <c r="J85" s="49" t="s">
        <v>542</v>
      </c>
    </row>
    <row r="86" spans="1:10" customFormat="1">
      <c r="A86" s="38">
        <v>720374</v>
      </c>
      <c r="B86" s="38"/>
      <c r="C86" s="104" t="s">
        <v>684</v>
      </c>
      <c r="D86" s="44" t="s">
        <v>223</v>
      </c>
      <c r="E86" s="22" t="s">
        <v>77</v>
      </c>
      <c r="F86" s="44" t="s">
        <v>1</v>
      </c>
      <c r="G86" s="47">
        <v>0</v>
      </c>
      <c r="H86" s="46">
        <f t="shared" si="2"/>
        <v>0</v>
      </c>
      <c r="J86" s="49" t="s">
        <v>543</v>
      </c>
    </row>
    <row r="87" spans="1:10" customFormat="1">
      <c r="A87" s="38">
        <v>720372</v>
      </c>
      <c r="B87" s="38"/>
      <c r="C87" s="104" t="s">
        <v>685</v>
      </c>
      <c r="D87" s="44" t="s">
        <v>223</v>
      </c>
      <c r="E87" s="22" t="s">
        <v>79</v>
      </c>
      <c r="F87" s="44" t="s">
        <v>1</v>
      </c>
      <c r="G87" s="47">
        <v>0</v>
      </c>
      <c r="H87" s="46">
        <f t="shared" si="2"/>
        <v>0</v>
      </c>
      <c r="J87" s="49" t="s">
        <v>544</v>
      </c>
    </row>
    <row r="88" spans="1:10" customFormat="1">
      <c r="A88" s="38">
        <v>720370</v>
      </c>
      <c r="B88" s="38"/>
      <c r="C88" s="104" t="s">
        <v>686</v>
      </c>
      <c r="D88" s="44" t="s">
        <v>223</v>
      </c>
      <c r="E88" s="22" t="s">
        <v>81</v>
      </c>
      <c r="F88" s="44" t="s">
        <v>1</v>
      </c>
      <c r="G88" s="47">
        <v>0</v>
      </c>
      <c r="H88" s="46">
        <f t="shared" si="2"/>
        <v>0</v>
      </c>
      <c r="J88" s="49" t="s">
        <v>545</v>
      </c>
    </row>
    <row r="89" spans="1:10" customFormat="1">
      <c r="A89" s="38">
        <v>720368</v>
      </c>
      <c r="B89" s="38"/>
      <c r="C89" s="104" t="s">
        <v>687</v>
      </c>
      <c r="D89" s="44" t="s">
        <v>223</v>
      </c>
      <c r="E89" s="22" t="s">
        <v>83</v>
      </c>
      <c r="F89" s="44" t="s">
        <v>1</v>
      </c>
      <c r="G89" s="47">
        <v>0</v>
      </c>
      <c r="H89" s="46">
        <f t="shared" si="2"/>
        <v>0</v>
      </c>
      <c r="J89" s="49" t="s">
        <v>546</v>
      </c>
    </row>
    <row r="90" spans="1:10" customFormat="1">
      <c r="A90" s="38">
        <v>720340</v>
      </c>
      <c r="B90" s="38"/>
      <c r="C90" s="104" t="s">
        <v>688</v>
      </c>
      <c r="D90" s="44" t="s">
        <v>223</v>
      </c>
      <c r="E90" s="22" t="s">
        <v>127</v>
      </c>
      <c r="F90" s="44" t="s">
        <v>1</v>
      </c>
      <c r="G90" s="47">
        <v>0</v>
      </c>
      <c r="H90" s="46">
        <f t="shared" si="2"/>
        <v>0</v>
      </c>
      <c r="J90" s="49" t="s">
        <v>547</v>
      </c>
    </row>
    <row r="91" spans="1:10" customFormat="1">
      <c r="A91" s="38">
        <v>720366</v>
      </c>
      <c r="B91" s="38"/>
      <c r="C91" s="104" t="s">
        <v>689</v>
      </c>
      <c r="D91" s="44" t="s">
        <v>223</v>
      </c>
      <c r="E91" s="22" t="s">
        <v>129</v>
      </c>
      <c r="F91" s="44" t="s">
        <v>1</v>
      </c>
      <c r="G91" s="47">
        <v>0</v>
      </c>
      <c r="H91" s="46">
        <f t="shared" si="2"/>
        <v>0</v>
      </c>
      <c r="J91" s="49" t="s">
        <v>548</v>
      </c>
    </row>
    <row r="92" spans="1:10" customFormat="1">
      <c r="A92" s="38">
        <v>720364</v>
      </c>
      <c r="B92" s="38"/>
      <c r="C92" s="104" t="s">
        <v>690</v>
      </c>
      <c r="D92" s="44" t="s">
        <v>223</v>
      </c>
      <c r="E92" s="22" t="s">
        <v>87</v>
      </c>
      <c r="F92" s="44" t="s">
        <v>1</v>
      </c>
      <c r="G92" s="47">
        <v>0</v>
      </c>
      <c r="H92" s="46">
        <f t="shared" si="2"/>
        <v>0</v>
      </c>
      <c r="J92" s="49" t="s">
        <v>549</v>
      </c>
    </row>
    <row r="93" spans="1:10" customFormat="1">
      <c r="A93" s="38">
        <v>720362</v>
      </c>
      <c r="B93" s="38"/>
      <c r="C93" s="104" t="s">
        <v>691</v>
      </c>
      <c r="D93" s="44" t="s">
        <v>223</v>
      </c>
      <c r="E93" s="22" t="s">
        <v>89</v>
      </c>
      <c r="F93" s="44" t="s">
        <v>1</v>
      </c>
      <c r="G93" s="47">
        <v>0</v>
      </c>
      <c r="H93" s="46">
        <f t="shared" si="2"/>
        <v>0</v>
      </c>
      <c r="J93" s="49" t="s">
        <v>550</v>
      </c>
    </row>
    <row r="94" spans="1:10" customFormat="1">
      <c r="A94" s="38">
        <v>720464</v>
      </c>
      <c r="B94" s="38"/>
      <c r="C94" s="104" t="s">
        <v>692</v>
      </c>
      <c r="D94" s="44" t="s">
        <v>223</v>
      </c>
      <c r="E94" s="22" t="s">
        <v>252</v>
      </c>
      <c r="F94" s="44" t="s">
        <v>1</v>
      </c>
      <c r="G94" s="47">
        <v>60</v>
      </c>
      <c r="H94" s="46">
        <f t="shared" si="2"/>
        <v>72</v>
      </c>
      <c r="J94" s="49" t="s">
        <v>551</v>
      </c>
    </row>
    <row r="95" spans="1:10" customFormat="1">
      <c r="A95" s="38">
        <v>720028</v>
      </c>
      <c r="B95" s="38"/>
      <c r="C95" s="104" t="s">
        <v>585</v>
      </c>
      <c r="D95" s="44" t="s">
        <v>223</v>
      </c>
      <c r="E95" s="22" t="s">
        <v>150</v>
      </c>
      <c r="F95" s="44" t="s">
        <v>1</v>
      </c>
      <c r="G95" s="47">
        <v>34</v>
      </c>
      <c r="H95" s="46">
        <f t="shared" si="2"/>
        <v>40.799999999999997</v>
      </c>
      <c r="J95" s="49" t="s">
        <v>552</v>
      </c>
    </row>
    <row r="96" spans="1:10" customFormat="1">
      <c r="A96" s="38">
        <v>720468</v>
      </c>
      <c r="B96" s="38"/>
      <c r="C96" s="104" t="s">
        <v>693</v>
      </c>
      <c r="D96" s="44" t="s">
        <v>223</v>
      </c>
      <c r="E96" s="22" t="s">
        <v>251</v>
      </c>
      <c r="F96" s="44" t="s">
        <v>1</v>
      </c>
      <c r="G96" s="47">
        <v>24</v>
      </c>
      <c r="H96" s="46">
        <f t="shared" si="2"/>
        <v>28.8</v>
      </c>
      <c r="J96" s="49" t="s">
        <v>553</v>
      </c>
    </row>
    <row r="97" spans="1:10" customFormat="1">
      <c r="A97" s="38">
        <v>720480</v>
      </c>
      <c r="B97" s="38"/>
      <c r="C97" s="104" t="s">
        <v>694</v>
      </c>
      <c r="D97" s="44" t="s">
        <v>223</v>
      </c>
      <c r="E97" s="22" t="s">
        <v>104</v>
      </c>
      <c r="F97" s="44" t="s">
        <v>1</v>
      </c>
      <c r="G97" s="47">
        <v>0</v>
      </c>
      <c r="H97" s="46">
        <f t="shared" si="2"/>
        <v>0</v>
      </c>
      <c r="J97" s="49" t="s">
        <v>554</v>
      </c>
    </row>
    <row r="98" spans="1:10" customFormat="1">
      <c r="A98" s="38">
        <v>720462</v>
      </c>
      <c r="B98" s="38"/>
      <c r="C98" s="104" t="s">
        <v>695</v>
      </c>
      <c r="D98" s="44" t="s">
        <v>223</v>
      </c>
      <c r="E98" s="22" t="s">
        <v>105</v>
      </c>
      <c r="F98" s="44" t="s">
        <v>1</v>
      </c>
      <c r="G98" s="47">
        <v>0</v>
      </c>
      <c r="H98" s="46">
        <f t="shared" si="2"/>
        <v>0</v>
      </c>
      <c r="J98" s="49" t="s">
        <v>544</v>
      </c>
    </row>
    <row r="99" spans="1:10" customFormat="1">
      <c r="A99" s="38">
        <v>720478</v>
      </c>
      <c r="B99" s="38"/>
      <c r="C99" s="104" t="s">
        <v>696</v>
      </c>
      <c r="D99" s="44" t="s">
        <v>223</v>
      </c>
      <c r="E99" s="22" t="s">
        <v>245</v>
      </c>
      <c r="F99" s="44" t="s">
        <v>1</v>
      </c>
      <c r="G99" s="47">
        <v>0</v>
      </c>
      <c r="H99" s="46">
        <f t="shared" si="2"/>
        <v>0</v>
      </c>
      <c r="J99" s="49" t="s">
        <v>555</v>
      </c>
    </row>
    <row r="100" spans="1:10" customFormat="1">
      <c r="A100" s="38">
        <v>720460</v>
      </c>
      <c r="B100" s="38"/>
      <c r="C100" s="104" t="s">
        <v>697</v>
      </c>
      <c r="D100" s="44" t="s">
        <v>223</v>
      </c>
      <c r="E100" s="22" t="s">
        <v>341</v>
      </c>
      <c r="F100" s="44" t="s">
        <v>1</v>
      </c>
      <c r="G100" s="47">
        <v>80</v>
      </c>
      <c r="H100" s="46">
        <f t="shared" si="2"/>
        <v>96</v>
      </c>
      <c r="J100" s="49" t="s">
        <v>556</v>
      </c>
    </row>
    <row r="101" spans="1:10" customFormat="1">
      <c r="A101" s="38">
        <v>720458</v>
      </c>
      <c r="B101" s="38"/>
      <c r="C101" s="104" t="s">
        <v>698</v>
      </c>
      <c r="D101" s="44" t="s">
        <v>223</v>
      </c>
      <c r="E101" s="22" t="s">
        <v>342</v>
      </c>
      <c r="F101" s="44" t="s">
        <v>1</v>
      </c>
      <c r="G101" s="47">
        <v>120</v>
      </c>
      <c r="H101" s="46">
        <f t="shared" si="2"/>
        <v>144</v>
      </c>
      <c r="J101" s="49" t="s">
        <v>376</v>
      </c>
    </row>
    <row r="102" spans="1:10" customFormat="1">
      <c r="A102" s="38">
        <v>720456</v>
      </c>
      <c r="B102" s="38"/>
      <c r="C102" s="104" t="s">
        <v>699</v>
      </c>
      <c r="D102" s="44" t="s">
        <v>223</v>
      </c>
      <c r="E102" s="22" t="s">
        <v>260</v>
      </c>
      <c r="F102" s="44" t="s">
        <v>1</v>
      </c>
      <c r="G102" s="47">
        <v>120</v>
      </c>
      <c r="H102" s="46">
        <f t="shared" si="2"/>
        <v>144</v>
      </c>
      <c r="J102" s="49" t="s">
        <v>377</v>
      </c>
    </row>
    <row r="103" spans="1:10" customFormat="1">
      <c r="A103" s="38">
        <v>720454</v>
      </c>
      <c r="B103" s="38"/>
      <c r="C103" s="104" t="s">
        <v>700</v>
      </c>
      <c r="D103" s="44" t="s">
        <v>223</v>
      </c>
      <c r="E103" s="22" t="s">
        <v>102</v>
      </c>
      <c r="F103" s="44" t="s">
        <v>1</v>
      </c>
      <c r="G103" s="47">
        <v>125</v>
      </c>
      <c r="H103" s="46">
        <f t="shared" si="2"/>
        <v>150</v>
      </c>
      <c r="J103" s="49" t="s">
        <v>378</v>
      </c>
    </row>
    <row r="104" spans="1:10" customFormat="1">
      <c r="A104" s="38">
        <v>720424</v>
      </c>
      <c r="B104" s="38"/>
      <c r="C104" s="104" t="s">
        <v>701</v>
      </c>
      <c r="D104" s="44" t="s">
        <v>223</v>
      </c>
      <c r="E104" s="22" t="s">
        <v>241</v>
      </c>
      <c r="F104" s="44" t="s">
        <v>1</v>
      </c>
      <c r="G104" s="47">
        <v>185</v>
      </c>
      <c r="H104" s="46">
        <f t="shared" si="2"/>
        <v>222</v>
      </c>
      <c r="J104" s="49" t="s">
        <v>379</v>
      </c>
    </row>
    <row r="105" spans="1:10" customFormat="1">
      <c r="A105" s="38">
        <v>720426</v>
      </c>
      <c r="B105" s="38"/>
      <c r="C105" s="104" t="s">
        <v>702</v>
      </c>
      <c r="D105" s="44" t="s">
        <v>223</v>
      </c>
      <c r="E105" s="22" t="s">
        <v>242</v>
      </c>
      <c r="F105" s="44" t="s">
        <v>1</v>
      </c>
      <c r="G105" s="47">
        <v>60</v>
      </c>
      <c r="H105" s="46">
        <f t="shared" si="2"/>
        <v>72</v>
      </c>
      <c r="J105" s="49" t="s">
        <v>380</v>
      </c>
    </row>
    <row r="106" spans="1:10" customFormat="1">
      <c r="A106" s="38">
        <v>720026</v>
      </c>
      <c r="B106" s="38"/>
      <c r="C106" s="104" t="s">
        <v>586</v>
      </c>
      <c r="D106" s="44" t="s">
        <v>223</v>
      </c>
      <c r="E106" s="22" t="s">
        <v>152</v>
      </c>
      <c r="F106" s="44" t="s">
        <v>1</v>
      </c>
      <c r="G106" s="47">
        <v>236</v>
      </c>
      <c r="H106" s="46">
        <f t="shared" si="2"/>
        <v>283.2</v>
      </c>
      <c r="J106" s="49" t="s">
        <v>381</v>
      </c>
    </row>
    <row r="107" spans="1:10" customFormat="1">
      <c r="A107" s="38">
        <v>720476</v>
      </c>
      <c r="B107" s="38"/>
      <c r="C107" s="104" t="s">
        <v>703</v>
      </c>
      <c r="D107" s="44" t="s">
        <v>223</v>
      </c>
      <c r="E107" s="22" t="s">
        <v>103</v>
      </c>
      <c r="F107" s="44" t="s">
        <v>1</v>
      </c>
      <c r="G107" s="47">
        <v>0</v>
      </c>
      <c r="H107" s="46">
        <f t="shared" si="2"/>
        <v>0</v>
      </c>
      <c r="J107" s="49" t="s">
        <v>382</v>
      </c>
    </row>
    <row r="108" spans="1:10" customFormat="1">
      <c r="A108" s="38">
        <v>720452</v>
      </c>
      <c r="B108" s="38"/>
      <c r="C108" s="104" t="s">
        <v>704</v>
      </c>
      <c r="D108" s="44" t="s">
        <v>223</v>
      </c>
      <c r="E108" s="22" t="s">
        <v>243</v>
      </c>
      <c r="F108" s="44" t="s">
        <v>1</v>
      </c>
      <c r="G108" s="47">
        <v>0</v>
      </c>
      <c r="H108" s="46">
        <f t="shared" si="2"/>
        <v>0</v>
      </c>
      <c r="J108" s="49" t="s">
        <v>383</v>
      </c>
    </row>
    <row r="109" spans="1:10" customFormat="1">
      <c r="A109" s="38">
        <v>720528</v>
      </c>
      <c r="B109" s="38"/>
      <c r="C109" s="104" t="s">
        <v>705</v>
      </c>
      <c r="D109" s="44" t="s">
        <v>223</v>
      </c>
      <c r="E109" s="22" t="s">
        <v>33</v>
      </c>
      <c r="F109" s="44" t="s">
        <v>1</v>
      </c>
      <c r="G109" s="47">
        <v>0</v>
      </c>
      <c r="H109" s="46">
        <f t="shared" si="2"/>
        <v>0</v>
      </c>
      <c r="J109" s="49" t="s">
        <v>384</v>
      </c>
    </row>
    <row r="110" spans="1:10" customFormat="1">
      <c r="A110" s="38">
        <v>720524</v>
      </c>
      <c r="B110" s="38"/>
      <c r="C110" s="104" t="s">
        <v>706</v>
      </c>
      <c r="D110" s="44" t="s">
        <v>223</v>
      </c>
      <c r="E110" s="22" t="s">
        <v>35</v>
      </c>
      <c r="F110" s="44" t="s">
        <v>1</v>
      </c>
      <c r="G110" s="47">
        <v>0</v>
      </c>
      <c r="H110" s="46">
        <f t="shared" si="2"/>
        <v>0</v>
      </c>
      <c r="J110" s="49" t="s">
        <v>385</v>
      </c>
    </row>
    <row r="111" spans="1:10" customFormat="1">
      <c r="A111" s="38">
        <v>749864</v>
      </c>
      <c r="B111" s="38"/>
      <c r="C111" s="104" t="s">
        <v>707</v>
      </c>
      <c r="D111" s="44" t="s">
        <v>223</v>
      </c>
      <c r="E111" s="22" t="s">
        <v>106</v>
      </c>
      <c r="F111" s="44" t="s">
        <v>1</v>
      </c>
      <c r="G111" s="47">
        <v>0</v>
      </c>
      <c r="H111" s="46">
        <f t="shared" si="2"/>
        <v>0</v>
      </c>
      <c r="J111" s="49" t="s">
        <v>386</v>
      </c>
    </row>
    <row r="112" spans="1:10" customFormat="1">
      <c r="A112" s="38">
        <v>749868</v>
      </c>
      <c r="B112" s="38"/>
      <c r="C112" s="104" t="s">
        <v>708</v>
      </c>
      <c r="D112" s="44" t="s">
        <v>223</v>
      </c>
      <c r="E112" s="22" t="s">
        <v>37</v>
      </c>
      <c r="F112" s="44" t="s">
        <v>1</v>
      </c>
      <c r="G112" s="47">
        <v>0</v>
      </c>
      <c r="H112" s="46">
        <f t="shared" si="2"/>
        <v>0</v>
      </c>
      <c r="J112" s="49" t="s">
        <v>557</v>
      </c>
    </row>
    <row r="113" spans="1:10" customFormat="1">
      <c r="A113" s="38">
        <v>720494</v>
      </c>
      <c r="B113" s="38"/>
      <c r="C113" s="104" t="s">
        <v>709</v>
      </c>
      <c r="D113" s="44" t="s">
        <v>223</v>
      </c>
      <c r="E113" s="22" t="s">
        <v>39</v>
      </c>
      <c r="F113" s="44" t="s">
        <v>1</v>
      </c>
      <c r="G113" s="47">
        <v>0</v>
      </c>
      <c r="H113" s="46">
        <f t="shared" si="2"/>
        <v>0</v>
      </c>
      <c r="J113" s="49" t="s">
        <v>558</v>
      </c>
    </row>
    <row r="114" spans="1:10" customFormat="1">
      <c r="A114" s="38">
        <v>720492</v>
      </c>
      <c r="B114" s="38"/>
      <c r="C114" s="104" t="s">
        <v>710</v>
      </c>
      <c r="D114" s="44" t="s">
        <v>223</v>
      </c>
      <c r="E114" s="22" t="s">
        <v>41</v>
      </c>
      <c r="F114" s="44" t="s">
        <v>1</v>
      </c>
      <c r="G114" s="47">
        <v>0</v>
      </c>
      <c r="H114" s="46">
        <f t="shared" si="2"/>
        <v>0</v>
      </c>
      <c r="J114" s="49" t="s">
        <v>559</v>
      </c>
    </row>
    <row r="115" spans="1:10" customFormat="1">
      <c r="A115" s="38">
        <v>720490</v>
      </c>
      <c r="B115" s="38"/>
      <c r="C115" s="104" t="s">
        <v>711</v>
      </c>
      <c r="D115" s="44" t="s">
        <v>223</v>
      </c>
      <c r="E115" s="22" t="s">
        <v>43</v>
      </c>
      <c r="F115" s="44" t="s">
        <v>1</v>
      </c>
      <c r="G115" s="47">
        <v>0</v>
      </c>
      <c r="H115" s="46">
        <f t="shared" si="2"/>
        <v>0</v>
      </c>
      <c r="J115" s="49" t="s">
        <v>560</v>
      </c>
    </row>
    <row r="116" spans="1:10" customFormat="1">
      <c r="A116" s="38">
        <v>720488</v>
      </c>
      <c r="B116" s="38"/>
      <c r="C116" s="104" t="s">
        <v>712</v>
      </c>
      <c r="D116" s="44" t="s">
        <v>223</v>
      </c>
      <c r="E116" s="22" t="s">
        <v>45</v>
      </c>
      <c r="F116" s="44" t="s">
        <v>1</v>
      </c>
      <c r="G116" s="47">
        <v>0</v>
      </c>
      <c r="H116" s="46">
        <f t="shared" si="2"/>
        <v>0</v>
      </c>
      <c r="J116" s="49" t="s">
        <v>561</v>
      </c>
    </row>
    <row r="117" spans="1:10" customFormat="1">
      <c r="A117" s="38">
        <v>720024</v>
      </c>
      <c r="B117" s="38"/>
      <c r="C117" s="104" t="s">
        <v>587</v>
      </c>
      <c r="D117" s="44" t="s">
        <v>223</v>
      </c>
      <c r="E117" s="22" t="s">
        <v>87</v>
      </c>
      <c r="F117" s="44" t="s">
        <v>1</v>
      </c>
      <c r="G117" s="47">
        <v>184</v>
      </c>
      <c r="H117" s="46">
        <f t="shared" si="2"/>
        <v>220.8</v>
      </c>
      <c r="J117" s="49" t="s">
        <v>562</v>
      </c>
    </row>
    <row r="118" spans="1:10" customFormat="1">
      <c r="A118" s="38">
        <v>749872</v>
      </c>
      <c r="B118" s="38"/>
      <c r="C118" s="104" t="s">
        <v>713</v>
      </c>
      <c r="D118" s="44" t="s">
        <v>223</v>
      </c>
      <c r="E118" s="22" t="s">
        <v>372</v>
      </c>
      <c r="F118" s="44" t="s">
        <v>1</v>
      </c>
      <c r="G118" s="47">
        <v>0</v>
      </c>
      <c r="H118" s="46">
        <f t="shared" si="2"/>
        <v>0</v>
      </c>
      <c r="J118" s="49" t="s">
        <v>563</v>
      </c>
    </row>
    <row r="119" spans="1:10" customFormat="1">
      <c r="A119" s="38">
        <v>720474</v>
      </c>
      <c r="B119" s="38"/>
      <c r="C119" s="104" t="s">
        <v>714</v>
      </c>
      <c r="D119" s="44" t="s">
        <v>223</v>
      </c>
      <c r="E119" s="22" t="s">
        <v>49</v>
      </c>
      <c r="F119" s="44" t="s">
        <v>1</v>
      </c>
      <c r="G119" s="47">
        <v>0</v>
      </c>
      <c r="H119" s="46">
        <f t="shared" si="2"/>
        <v>0</v>
      </c>
      <c r="J119" s="49" t="s">
        <v>564</v>
      </c>
    </row>
    <row r="120" spans="1:10" customFormat="1">
      <c r="A120" s="38">
        <v>720502</v>
      </c>
      <c r="B120" s="38"/>
      <c r="C120" s="104" t="s">
        <v>715</v>
      </c>
      <c r="D120" s="44" t="s">
        <v>223</v>
      </c>
      <c r="E120" s="22" t="s">
        <v>109</v>
      </c>
      <c r="F120" s="44" t="s">
        <v>1</v>
      </c>
      <c r="G120" s="47">
        <v>0</v>
      </c>
      <c r="H120" s="46">
        <f t="shared" si="2"/>
        <v>0</v>
      </c>
      <c r="J120" s="49" t="s">
        <v>565</v>
      </c>
    </row>
    <row r="121" spans="1:10" customFormat="1">
      <c r="A121" s="38">
        <v>720500</v>
      </c>
      <c r="B121" s="38"/>
      <c r="C121" s="104" t="s">
        <v>716</v>
      </c>
      <c r="D121" s="44" t="s">
        <v>223</v>
      </c>
      <c r="E121" s="22" t="s">
        <v>111</v>
      </c>
      <c r="F121" s="44" t="s">
        <v>1</v>
      </c>
      <c r="G121" s="47">
        <v>0</v>
      </c>
      <c r="H121" s="46">
        <f t="shared" si="2"/>
        <v>0</v>
      </c>
      <c r="J121" s="49" t="s">
        <v>566</v>
      </c>
    </row>
    <row r="122" spans="1:10" customFormat="1">
      <c r="A122" s="38">
        <v>720504</v>
      </c>
      <c r="B122" s="38"/>
      <c r="C122" s="104" t="s">
        <v>717</v>
      </c>
      <c r="D122" s="44" t="s">
        <v>223</v>
      </c>
      <c r="E122" s="22" t="s">
        <v>113</v>
      </c>
      <c r="F122" s="44" t="s">
        <v>1</v>
      </c>
      <c r="G122" s="47">
        <v>0</v>
      </c>
      <c r="H122" s="46">
        <f t="shared" si="2"/>
        <v>0</v>
      </c>
      <c r="J122" s="49" t="s">
        <v>567</v>
      </c>
    </row>
    <row r="123" spans="1:10" customFormat="1">
      <c r="A123" s="38">
        <v>720506</v>
      </c>
      <c r="B123" s="38"/>
      <c r="C123" s="104" t="s">
        <v>718</v>
      </c>
      <c r="D123" s="44" t="s">
        <v>223</v>
      </c>
      <c r="E123" s="22" t="s">
        <v>115</v>
      </c>
      <c r="F123" s="44" t="s">
        <v>1</v>
      </c>
      <c r="G123" s="47">
        <v>0</v>
      </c>
      <c r="H123" s="46">
        <f t="shared" si="2"/>
        <v>0</v>
      </c>
      <c r="J123" s="49" t="s">
        <v>568</v>
      </c>
    </row>
    <row r="124" spans="1:10" customFormat="1">
      <c r="A124" s="38">
        <v>720508</v>
      </c>
      <c r="B124" s="38"/>
      <c r="C124" s="104" t="s">
        <v>719</v>
      </c>
      <c r="D124" s="44" t="s">
        <v>223</v>
      </c>
      <c r="E124" s="22" t="s">
        <v>117</v>
      </c>
      <c r="F124" s="44" t="s">
        <v>1</v>
      </c>
      <c r="G124" s="47">
        <v>0</v>
      </c>
      <c r="H124" s="46">
        <f t="shared" si="2"/>
        <v>0</v>
      </c>
      <c r="J124" s="49" t="s">
        <v>569</v>
      </c>
    </row>
    <row r="125" spans="1:10" customFormat="1">
      <c r="A125" s="38">
        <v>720482</v>
      </c>
      <c r="B125" s="38"/>
      <c r="C125" s="104" t="s">
        <v>720</v>
      </c>
      <c r="D125" s="44" t="s">
        <v>223</v>
      </c>
      <c r="E125" s="22" t="s">
        <v>119</v>
      </c>
      <c r="F125" s="44" t="s">
        <v>1</v>
      </c>
      <c r="G125" s="47">
        <v>0</v>
      </c>
      <c r="H125" s="46">
        <f t="shared" si="2"/>
        <v>0</v>
      </c>
      <c r="J125" s="49">
        <v>2020011686</v>
      </c>
    </row>
    <row r="126" spans="1:10" customFormat="1">
      <c r="A126" s="38">
        <v>720450</v>
      </c>
      <c r="B126" s="38"/>
      <c r="C126" s="104" t="s">
        <v>721</v>
      </c>
      <c r="D126" s="44" t="s">
        <v>223</v>
      </c>
      <c r="E126" s="22" t="s">
        <v>121</v>
      </c>
      <c r="F126" s="44" t="s">
        <v>1</v>
      </c>
      <c r="G126" s="47">
        <v>84</v>
      </c>
      <c r="H126" s="46">
        <f t="shared" si="2"/>
        <v>100.8</v>
      </c>
      <c r="J126" s="49" t="s">
        <v>447</v>
      </c>
    </row>
    <row r="127" spans="1:10" customFormat="1">
      <c r="A127" s="38">
        <v>720448</v>
      </c>
      <c r="B127" s="38"/>
      <c r="C127" s="104" t="s">
        <v>722</v>
      </c>
      <c r="D127" s="44" t="s">
        <v>223</v>
      </c>
      <c r="E127" s="22" t="s">
        <v>123</v>
      </c>
      <c r="F127" s="44" t="s">
        <v>1</v>
      </c>
      <c r="G127" s="47">
        <v>84</v>
      </c>
      <c r="H127" s="46">
        <f t="shared" si="2"/>
        <v>100.8</v>
      </c>
      <c r="J127" s="49" t="s">
        <v>448</v>
      </c>
    </row>
    <row r="128" spans="1:10" customFormat="1">
      <c r="A128" s="38">
        <v>724398</v>
      </c>
      <c r="B128" s="38"/>
      <c r="C128" s="104" t="s">
        <v>588</v>
      </c>
      <c r="D128" s="44" t="s">
        <v>223</v>
      </c>
      <c r="E128" s="22" t="s">
        <v>155</v>
      </c>
      <c r="F128" s="44" t="s">
        <v>1</v>
      </c>
      <c r="G128" s="47">
        <v>0</v>
      </c>
      <c r="H128" s="46">
        <f t="shared" si="2"/>
        <v>0</v>
      </c>
      <c r="J128" s="49" t="s">
        <v>449</v>
      </c>
    </row>
    <row r="129" spans="1:10" customFormat="1">
      <c r="A129" s="38">
        <v>720446</v>
      </c>
      <c r="B129" s="38"/>
      <c r="C129" s="104" t="s">
        <v>723</v>
      </c>
      <c r="D129" s="44" t="s">
        <v>223</v>
      </c>
      <c r="E129" s="22" t="s">
        <v>125</v>
      </c>
      <c r="F129" s="44" t="s">
        <v>1</v>
      </c>
      <c r="G129" s="47">
        <v>48</v>
      </c>
      <c r="H129" s="46">
        <f t="shared" si="2"/>
        <v>57.6</v>
      </c>
      <c r="J129" s="49" t="s">
        <v>450</v>
      </c>
    </row>
    <row r="130" spans="1:10" customFormat="1">
      <c r="A130" s="38">
        <v>720444</v>
      </c>
      <c r="B130" s="38"/>
      <c r="C130" s="104" t="s">
        <v>724</v>
      </c>
      <c r="D130" s="44" t="s">
        <v>223</v>
      </c>
      <c r="E130" s="22" t="s">
        <v>778</v>
      </c>
      <c r="F130" s="44" t="s">
        <v>1</v>
      </c>
      <c r="G130" s="47">
        <v>48</v>
      </c>
      <c r="H130" s="46">
        <f t="shared" si="2"/>
        <v>57.6</v>
      </c>
      <c r="J130" s="49" t="s">
        <v>451</v>
      </c>
    </row>
    <row r="131" spans="1:10" customFormat="1">
      <c r="A131" s="38">
        <v>720442</v>
      </c>
      <c r="B131" s="38"/>
      <c r="C131" s="104" t="s">
        <v>725</v>
      </c>
      <c r="D131" s="44" t="s">
        <v>223</v>
      </c>
      <c r="E131" s="22" t="s">
        <v>121</v>
      </c>
      <c r="F131" s="44" t="s">
        <v>1</v>
      </c>
      <c r="G131" s="47">
        <v>40</v>
      </c>
      <c r="H131" s="46">
        <f t="shared" si="2"/>
        <v>48</v>
      </c>
      <c r="J131" s="49" t="s">
        <v>452</v>
      </c>
    </row>
    <row r="132" spans="1:10" customFormat="1">
      <c r="A132" s="38">
        <v>720440</v>
      </c>
      <c r="B132" s="38"/>
      <c r="C132" s="104" t="s">
        <v>726</v>
      </c>
      <c r="D132" s="44" t="s">
        <v>223</v>
      </c>
      <c r="E132" s="22" t="s">
        <v>123</v>
      </c>
      <c r="F132" s="44" t="s">
        <v>1</v>
      </c>
      <c r="G132" s="47">
        <v>50</v>
      </c>
      <c r="H132" s="46">
        <f t="shared" si="2"/>
        <v>60</v>
      </c>
      <c r="J132" s="49" t="s">
        <v>453</v>
      </c>
    </row>
    <row r="133" spans="1:10" customFormat="1">
      <c r="A133" s="38">
        <v>720438</v>
      </c>
      <c r="B133" s="38"/>
      <c r="C133" s="104" t="s">
        <v>727</v>
      </c>
      <c r="D133" s="44" t="s">
        <v>223</v>
      </c>
      <c r="E133" s="22" t="s">
        <v>125</v>
      </c>
      <c r="F133" s="44" t="s">
        <v>1</v>
      </c>
      <c r="G133" s="47">
        <v>64</v>
      </c>
      <c r="H133" s="46">
        <f t="shared" si="2"/>
        <v>76.8</v>
      </c>
      <c r="J133" s="49" t="s">
        <v>454</v>
      </c>
    </row>
    <row r="134" spans="1:10" customFormat="1">
      <c r="A134" s="38">
        <v>720436</v>
      </c>
      <c r="B134" s="38"/>
      <c r="C134" s="104" t="s">
        <v>728</v>
      </c>
      <c r="D134" s="44" t="s">
        <v>223</v>
      </c>
      <c r="E134" s="22" t="s">
        <v>778</v>
      </c>
      <c r="F134" s="44" t="s">
        <v>1</v>
      </c>
      <c r="G134" s="47">
        <v>70</v>
      </c>
      <c r="H134" s="46">
        <f t="shared" si="2"/>
        <v>84</v>
      </c>
      <c r="J134" s="49" t="s">
        <v>455</v>
      </c>
    </row>
    <row r="135" spans="1:10" customFormat="1">
      <c r="A135" s="38">
        <v>720434</v>
      </c>
      <c r="B135" s="38"/>
      <c r="C135" s="104" t="s">
        <v>729</v>
      </c>
      <c r="D135" s="44" t="s">
        <v>223</v>
      </c>
      <c r="E135" s="22" t="s">
        <v>127</v>
      </c>
      <c r="F135" s="44" t="s">
        <v>1</v>
      </c>
      <c r="G135" s="47">
        <v>44</v>
      </c>
      <c r="H135" s="46">
        <f t="shared" si="2"/>
        <v>52.8</v>
      </c>
      <c r="J135" s="49" t="s">
        <v>456</v>
      </c>
    </row>
    <row r="136" spans="1:10" customFormat="1">
      <c r="A136" s="38">
        <v>720432</v>
      </c>
      <c r="B136" s="38"/>
      <c r="C136" s="104" t="s">
        <v>730</v>
      </c>
      <c r="D136" s="44" t="s">
        <v>223</v>
      </c>
      <c r="E136" s="22" t="s">
        <v>129</v>
      </c>
      <c r="F136" s="44" t="s">
        <v>1</v>
      </c>
      <c r="G136" s="47">
        <v>54</v>
      </c>
      <c r="H136" s="46">
        <f t="shared" ref="H136:H198" si="3">ROUND(G136*1.2,2)</f>
        <v>64.8</v>
      </c>
      <c r="J136" s="49" t="s">
        <v>457</v>
      </c>
    </row>
    <row r="137" spans="1:10" customFormat="1">
      <c r="A137" s="38">
        <v>720430</v>
      </c>
      <c r="B137" s="38"/>
      <c r="C137" s="104" t="s">
        <v>731</v>
      </c>
      <c r="D137" s="44" t="s">
        <v>223</v>
      </c>
      <c r="E137" s="22" t="s">
        <v>131</v>
      </c>
      <c r="F137" s="44" t="s">
        <v>1</v>
      </c>
      <c r="G137" s="47">
        <v>66</v>
      </c>
      <c r="H137" s="46">
        <f t="shared" si="3"/>
        <v>79.2</v>
      </c>
      <c r="J137" s="49" t="s">
        <v>458</v>
      </c>
    </row>
    <row r="138" spans="1:10" customFormat="1">
      <c r="A138" s="38">
        <v>720512</v>
      </c>
      <c r="B138" s="38"/>
      <c r="C138" s="104" t="s">
        <v>732</v>
      </c>
      <c r="D138" s="44" t="s">
        <v>223</v>
      </c>
      <c r="E138" s="22" t="s">
        <v>77</v>
      </c>
      <c r="F138" s="44" t="s">
        <v>1</v>
      </c>
      <c r="G138" s="47">
        <v>0</v>
      </c>
      <c r="H138" s="46">
        <f t="shared" si="3"/>
        <v>0</v>
      </c>
      <c r="J138" s="49" t="s">
        <v>459</v>
      </c>
    </row>
    <row r="139" spans="1:10" customFormat="1">
      <c r="A139" s="38">
        <v>720022</v>
      </c>
      <c r="B139" s="38"/>
      <c r="C139" s="104" t="s">
        <v>589</v>
      </c>
      <c r="D139" s="44" t="s">
        <v>223</v>
      </c>
      <c r="E139" s="22" t="s">
        <v>163</v>
      </c>
      <c r="F139" s="44" t="s">
        <v>1</v>
      </c>
      <c r="G139" s="47">
        <v>60</v>
      </c>
      <c r="H139" s="46">
        <f t="shared" si="3"/>
        <v>72</v>
      </c>
      <c r="J139" s="49" t="s">
        <v>460</v>
      </c>
    </row>
    <row r="140" spans="1:10" customFormat="1">
      <c r="A140" s="38">
        <v>720428</v>
      </c>
      <c r="B140" s="38"/>
      <c r="C140" s="104" t="s">
        <v>733</v>
      </c>
      <c r="D140" s="44" t="s">
        <v>223</v>
      </c>
      <c r="E140" s="22" t="s">
        <v>79</v>
      </c>
      <c r="F140" s="44" t="s">
        <v>1</v>
      </c>
      <c r="G140" s="47">
        <v>72</v>
      </c>
      <c r="H140" s="46">
        <f t="shared" si="3"/>
        <v>86.4</v>
      </c>
      <c r="J140" s="49" t="s">
        <v>461</v>
      </c>
    </row>
    <row r="141" spans="1:10" customFormat="1">
      <c r="A141" s="38">
        <v>720514</v>
      </c>
      <c r="B141" s="38"/>
      <c r="C141" s="104" t="s">
        <v>734</v>
      </c>
      <c r="D141" s="44" t="s">
        <v>223</v>
      </c>
      <c r="E141" s="22" t="s">
        <v>81</v>
      </c>
      <c r="F141" s="44" t="s">
        <v>1</v>
      </c>
      <c r="G141" s="47">
        <v>0</v>
      </c>
      <c r="H141" s="46">
        <f t="shared" si="3"/>
        <v>0</v>
      </c>
      <c r="J141" s="49" t="s">
        <v>462</v>
      </c>
    </row>
    <row r="142" spans="1:10" customFormat="1">
      <c r="A142" s="38">
        <v>720510</v>
      </c>
      <c r="B142" s="38"/>
      <c r="C142" s="104" t="s">
        <v>735</v>
      </c>
      <c r="D142" s="44" t="s">
        <v>223</v>
      </c>
      <c r="E142" s="22" t="s">
        <v>83</v>
      </c>
      <c r="F142" s="44" t="s">
        <v>1</v>
      </c>
      <c r="G142" s="47">
        <v>0</v>
      </c>
      <c r="H142" s="46">
        <f t="shared" si="3"/>
        <v>0</v>
      </c>
      <c r="J142" s="49" t="s">
        <v>463</v>
      </c>
    </row>
    <row r="143" spans="1:10" customFormat="1">
      <c r="A143" s="38">
        <v>749854</v>
      </c>
      <c r="B143" s="38"/>
      <c r="C143" s="104" t="s">
        <v>736</v>
      </c>
      <c r="D143" s="44" t="s">
        <v>223</v>
      </c>
      <c r="E143" s="22" t="s">
        <v>85</v>
      </c>
      <c r="F143" s="44" t="s">
        <v>1</v>
      </c>
      <c r="G143" s="47">
        <v>0</v>
      </c>
      <c r="H143" s="46">
        <f t="shared" si="3"/>
        <v>0</v>
      </c>
      <c r="J143" s="49" t="s">
        <v>464</v>
      </c>
    </row>
    <row r="144" spans="1:10" customFormat="1">
      <c r="A144" s="38">
        <v>720526</v>
      </c>
      <c r="B144" s="38"/>
      <c r="C144" s="104" t="s">
        <v>737</v>
      </c>
      <c r="D144" s="44" t="s">
        <v>223</v>
      </c>
      <c r="E144" s="22" t="s">
        <v>87</v>
      </c>
      <c r="F144" s="44" t="s">
        <v>1</v>
      </c>
      <c r="G144" s="47">
        <v>0</v>
      </c>
      <c r="H144" s="46">
        <f t="shared" si="3"/>
        <v>0</v>
      </c>
      <c r="J144" s="49" t="s">
        <v>465</v>
      </c>
    </row>
    <row r="145" spans="1:10" customFormat="1">
      <c r="A145" s="38">
        <v>720518</v>
      </c>
      <c r="B145" s="38"/>
      <c r="C145" s="104" t="s">
        <v>738</v>
      </c>
      <c r="D145" s="44" t="s">
        <v>223</v>
      </c>
      <c r="E145" s="22" t="s">
        <v>89</v>
      </c>
      <c r="F145" s="44" t="s">
        <v>1</v>
      </c>
      <c r="G145" s="47">
        <v>0</v>
      </c>
      <c r="H145" s="46">
        <f t="shared" si="3"/>
        <v>0</v>
      </c>
      <c r="J145" s="49" t="s">
        <v>466</v>
      </c>
    </row>
    <row r="146" spans="1:10" customFormat="1">
      <c r="A146" s="38">
        <v>720472</v>
      </c>
      <c r="B146" s="38"/>
      <c r="C146" s="104" t="s">
        <v>739</v>
      </c>
      <c r="D146" s="44" t="s">
        <v>223</v>
      </c>
      <c r="E146" s="22" t="s">
        <v>133</v>
      </c>
      <c r="F146" s="44" t="s">
        <v>1</v>
      </c>
      <c r="G146" s="47">
        <v>0</v>
      </c>
      <c r="H146" s="46">
        <f t="shared" si="3"/>
        <v>0</v>
      </c>
      <c r="J146" s="49" t="s">
        <v>467</v>
      </c>
    </row>
    <row r="147" spans="1:10" customFormat="1">
      <c r="A147" s="38">
        <v>720470</v>
      </c>
      <c r="B147" s="38"/>
      <c r="C147" s="104" t="s">
        <v>740</v>
      </c>
      <c r="D147" s="44" t="s">
        <v>223</v>
      </c>
      <c r="E147" s="22" t="s">
        <v>135</v>
      </c>
      <c r="F147" s="44" t="s">
        <v>1</v>
      </c>
      <c r="G147" s="47">
        <v>0</v>
      </c>
      <c r="H147" s="46">
        <f t="shared" si="3"/>
        <v>0</v>
      </c>
      <c r="J147" s="49" t="s">
        <v>468</v>
      </c>
    </row>
    <row r="148" spans="1:10" customFormat="1">
      <c r="A148" s="38">
        <v>720820</v>
      </c>
      <c r="B148" s="38"/>
      <c r="C148" s="104" t="s">
        <v>741</v>
      </c>
      <c r="D148" s="44" t="s">
        <v>223</v>
      </c>
      <c r="E148" s="22" t="s">
        <v>102</v>
      </c>
      <c r="F148" s="44" t="s">
        <v>1</v>
      </c>
      <c r="G148" s="47">
        <v>240</v>
      </c>
      <c r="H148" s="46">
        <f t="shared" si="3"/>
        <v>288</v>
      </c>
      <c r="J148" s="49" t="s">
        <v>469</v>
      </c>
    </row>
    <row r="149" spans="1:10" customFormat="1">
      <c r="A149" s="38">
        <v>720846</v>
      </c>
      <c r="B149" s="38"/>
      <c r="C149" s="104" t="s">
        <v>742</v>
      </c>
      <c r="D149" s="44" t="s">
        <v>223</v>
      </c>
      <c r="E149" s="22" t="s">
        <v>328</v>
      </c>
      <c r="F149" s="44" t="s">
        <v>1</v>
      </c>
      <c r="G149" s="47">
        <v>0</v>
      </c>
      <c r="H149" s="46">
        <f t="shared" si="3"/>
        <v>0</v>
      </c>
      <c r="J149" s="49" t="s">
        <v>470</v>
      </c>
    </row>
    <row r="150" spans="1:10" customFormat="1">
      <c r="A150" s="38">
        <v>720020</v>
      </c>
      <c r="B150" s="38"/>
      <c r="C150" s="104" t="s">
        <v>590</v>
      </c>
      <c r="D150" s="44" t="s">
        <v>223</v>
      </c>
      <c r="E150" s="22" t="s">
        <v>169</v>
      </c>
      <c r="F150" s="44" t="s">
        <v>1</v>
      </c>
      <c r="G150" s="47">
        <v>0</v>
      </c>
      <c r="H150" s="46">
        <f t="shared" si="3"/>
        <v>0</v>
      </c>
      <c r="J150" s="49" t="s">
        <v>471</v>
      </c>
    </row>
    <row r="151" spans="1:10" customFormat="1">
      <c r="A151" s="38">
        <v>720844</v>
      </c>
      <c r="B151" s="38"/>
      <c r="C151" s="104" t="s">
        <v>743</v>
      </c>
      <c r="D151" s="44" t="s">
        <v>223</v>
      </c>
      <c r="E151" s="22" t="s">
        <v>329</v>
      </c>
      <c r="F151" s="44" t="s">
        <v>1</v>
      </c>
      <c r="G151" s="47">
        <v>0</v>
      </c>
      <c r="H151" s="46">
        <f t="shared" si="3"/>
        <v>0</v>
      </c>
      <c r="J151" s="49" t="s">
        <v>472</v>
      </c>
    </row>
    <row r="152" spans="1:10" customFormat="1">
      <c r="A152" s="38">
        <v>720842</v>
      </c>
      <c r="B152" s="38"/>
      <c r="C152" s="104" t="s">
        <v>744</v>
      </c>
      <c r="D152" s="44" t="s">
        <v>223</v>
      </c>
      <c r="E152" s="22" t="s">
        <v>330</v>
      </c>
      <c r="F152" s="44" t="s">
        <v>1</v>
      </c>
      <c r="G152" s="47">
        <v>0</v>
      </c>
      <c r="H152" s="46">
        <f t="shared" si="3"/>
        <v>0</v>
      </c>
      <c r="J152" s="49" t="s">
        <v>473</v>
      </c>
    </row>
    <row r="153" spans="1:10" customFormat="1">
      <c r="A153" s="38">
        <v>720840</v>
      </c>
      <c r="B153" s="38"/>
      <c r="C153" s="104" t="s">
        <v>745</v>
      </c>
      <c r="D153" s="44" t="s">
        <v>223</v>
      </c>
      <c r="E153" s="22" t="s">
        <v>331</v>
      </c>
      <c r="F153" s="44" t="s">
        <v>1</v>
      </c>
      <c r="G153" s="47">
        <v>0</v>
      </c>
      <c r="H153" s="46">
        <f t="shared" si="3"/>
        <v>0</v>
      </c>
      <c r="J153" s="49" t="s">
        <v>474</v>
      </c>
    </row>
    <row r="154" spans="1:10" customFormat="1">
      <c r="A154" s="38">
        <v>720838</v>
      </c>
      <c r="B154" s="38"/>
      <c r="C154" s="104" t="s">
        <v>746</v>
      </c>
      <c r="D154" s="44" t="s">
        <v>223</v>
      </c>
      <c r="E154" s="22" t="s">
        <v>325</v>
      </c>
      <c r="F154" s="44" t="s">
        <v>1</v>
      </c>
      <c r="G154" s="47">
        <v>15</v>
      </c>
      <c r="H154" s="46">
        <f t="shared" si="3"/>
        <v>18</v>
      </c>
      <c r="J154" s="49">
        <v>23810000</v>
      </c>
    </row>
    <row r="155" spans="1:10" customFormat="1">
      <c r="A155" s="38">
        <v>720836</v>
      </c>
      <c r="B155" s="38"/>
      <c r="C155" s="104" t="s">
        <v>747</v>
      </c>
      <c r="D155" s="44" t="s">
        <v>223</v>
      </c>
      <c r="E155" s="22" t="s">
        <v>326</v>
      </c>
      <c r="F155" s="44" t="s">
        <v>1</v>
      </c>
      <c r="G155" s="47">
        <v>28</v>
      </c>
      <c r="H155" s="46">
        <f t="shared" si="3"/>
        <v>33.6</v>
      </c>
      <c r="J155" s="49"/>
    </row>
    <row r="156" spans="1:10" customFormat="1">
      <c r="A156" s="38">
        <v>720834</v>
      </c>
      <c r="B156" s="38"/>
      <c r="C156" s="104" t="s">
        <v>748</v>
      </c>
      <c r="D156" s="44" t="s">
        <v>223</v>
      </c>
      <c r="E156" s="22" t="s">
        <v>324</v>
      </c>
      <c r="F156" s="44" t="s">
        <v>1</v>
      </c>
      <c r="G156" s="47">
        <v>15</v>
      </c>
      <c r="H156" s="46">
        <f t="shared" si="3"/>
        <v>18</v>
      </c>
      <c r="J156" s="49"/>
    </row>
    <row r="157" spans="1:10" customFormat="1">
      <c r="A157" s="38">
        <v>720832</v>
      </c>
      <c r="B157" s="38"/>
      <c r="C157" s="104" t="s">
        <v>749</v>
      </c>
      <c r="D157" s="44" t="s">
        <v>223</v>
      </c>
      <c r="E157" s="22" t="s">
        <v>327</v>
      </c>
      <c r="F157" s="44" t="s">
        <v>1</v>
      </c>
      <c r="G157" s="47">
        <v>28</v>
      </c>
      <c r="H157" s="46">
        <f t="shared" si="3"/>
        <v>33.6</v>
      </c>
      <c r="J157" s="49"/>
    </row>
    <row r="158" spans="1:10" customFormat="1">
      <c r="A158" s="38">
        <v>720830</v>
      </c>
      <c r="B158" s="38"/>
      <c r="C158" s="104" t="s">
        <v>750</v>
      </c>
      <c r="D158" s="44" t="s">
        <v>223</v>
      </c>
      <c r="E158" s="22" t="s">
        <v>209</v>
      </c>
      <c r="F158" s="44" t="s">
        <v>1</v>
      </c>
      <c r="G158" s="47">
        <v>0</v>
      </c>
      <c r="H158" s="46">
        <f t="shared" si="3"/>
        <v>0</v>
      </c>
      <c r="J158" s="49"/>
    </row>
    <row r="159" spans="1:10" customFormat="1">
      <c r="A159" s="38">
        <v>720828</v>
      </c>
      <c r="B159" s="38"/>
      <c r="C159" s="104" t="s">
        <v>751</v>
      </c>
      <c r="D159" s="44" t="s">
        <v>223</v>
      </c>
      <c r="E159" s="22" t="s">
        <v>211</v>
      </c>
      <c r="F159" s="44" t="s">
        <v>1</v>
      </c>
      <c r="G159" s="47">
        <v>0</v>
      </c>
      <c r="H159" s="46">
        <f t="shared" si="3"/>
        <v>0</v>
      </c>
      <c r="J159" s="49"/>
    </row>
    <row r="160" spans="1:10" customFormat="1">
      <c r="A160" s="38">
        <v>734748</v>
      </c>
      <c r="B160" s="38"/>
      <c r="C160" s="104" t="s">
        <v>752</v>
      </c>
      <c r="D160" s="44" t="s">
        <v>223</v>
      </c>
      <c r="E160" s="22" t="s">
        <v>102</v>
      </c>
      <c r="F160" s="44" t="s">
        <v>1</v>
      </c>
      <c r="G160" s="47">
        <v>299</v>
      </c>
      <c r="H160" s="46">
        <f t="shared" si="3"/>
        <v>358.8</v>
      </c>
      <c r="J160" s="49"/>
    </row>
    <row r="161" spans="1:10" customFormat="1">
      <c r="A161" s="38">
        <v>719990</v>
      </c>
      <c r="B161" s="38"/>
      <c r="C161" s="104" t="s">
        <v>573</v>
      </c>
      <c r="D161" s="44" t="s">
        <v>223</v>
      </c>
      <c r="E161" s="22" t="s">
        <v>341</v>
      </c>
      <c r="F161" s="44" t="s">
        <v>1</v>
      </c>
      <c r="G161" s="47">
        <v>80</v>
      </c>
      <c r="H161" s="46">
        <f t="shared" si="3"/>
        <v>96</v>
      </c>
      <c r="J161" s="49"/>
    </row>
    <row r="162" spans="1:10" customFormat="1">
      <c r="A162" s="38">
        <v>720018</v>
      </c>
      <c r="B162" s="38"/>
      <c r="C162" s="104" t="s">
        <v>591</v>
      </c>
      <c r="D162" s="44" t="s">
        <v>223</v>
      </c>
      <c r="E162" s="22" t="s">
        <v>89</v>
      </c>
      <c r="F162" s="44" t="s">
        <v>1</v>
      </c>
      <c r="G162" s="47">
        <v>10</v>
      </c>
      <c r="H162" s="46">
        <f t="shared" si="3"/>
        <v>12</v>
      </c>
      <c r="J162" s="49"/>
    </row>
    <row r="163" spans="1:10" customFormat="1">
      <c r="A163" s="38">
        <v>191075</v>
      </c>
      <c r="B163" s="38"/>
      <c r="C163" s="104" t="s">
        <v>753</v>
      </c>
      <c r="D163" s="44" t="s">
        <v>223</v>
      </c>
      <c r="E163" s="22" t="s">
        <v>103</v>
      </c>
      <c r="F163" s="44" t="s">
        <v>1</v>
      </c>
      <c r="G163" s="47">
        <v>60</v>
      </c>
      <c r="H163" s="46">
        <f t="shared" si="3"/>
        <v>72</v>
      </c>
      <c r="J163" s="49"/>
    </row>
    <row r="164" spans="1:10" customFormat="1">
      <c r="A164" s="38">
        <v>720880</v>
      </c>
      <c r="B164" s="38"/>
      <c r="C164" s="104" t="s">
        <v>754</v>
      </c>
      <c r="D164" s="44" t="s">
        <v>223</v>
      </c>
      <c r="E164" s="22" t="s">
        <v>333</v>
      </c>
      <c r="F164" s="44" t="s">
        <v>1</v>
      </c>
      <c r="G164" s="47">
        <v>0</v>
      </c>
      <c r="H164" s="46">
        <f t="shared" si="3"/>
        <v>0</v>
      </c>
      <c r="J164" s="49"/>
    </row>
    <row r="165" spans="1:10" customFormat="1">
      <c r="A165" s="38">
        <v>720878</v>
      </c>
      <c r="B165" s="38"/>
      <c r="C165" s="104" t="s">
        <v>755</v>
      </c>
      <c r="D165" s="44" t="s">
        <v>223</v>
      </c>
      <c r="E165" s="22" t="s">
        <v>334</v>
      </c>
      <c r="F165" s="44" t="s">
        <v>1</v>
      </c>
      <c r="G165" s="47">
        <v>0</v>
      </c>
      <c r="H165" s="46">
        <f t="shared" si="3"/>
        <v>0</v>
      </c>
      <c r="J165" s="49"/>
    </row>
    <row r="166" spans="1:10" customFormat="1">
      <c r="A166" s="38">
        <v>720876</v>
      </c>
      <c r="B166" s="38"/>
      <c r="C166" s="104" t="s">
        <v>756</v>
      </c>
      <c r="D166" s="44" t="s">
        <v>223</v>
      </c>
      <c r="E166" s="22" t="s">
        <v>335</v>
      </c>
      <c r="F166" s="44" t="s">
        <v>1</v>
      </c>
      <c r="G166" s="47">
        <v>0</v>
      </c>
      <c r="H166" s="46">
        <f t="shared" si="3"/>
        <v>0</v>
      </c>
      <c r="J166" s="49" t="s">
        <v>456</v>
      </c>
    </row>
    <row r="167" spans="1:10" customFormat="1">
      <c r="A167" s="38">
        <v>720874</v>
      </c>
      <c r="B167" s="38"/>
      <c r="C167" s="104" t="s">
        <v>757</v>
      </c>
      <c r="D167" s="44" t="s">
        <v>223</v>
      </c>
      <c r="E167" s="22" t="s">
        <v>336</v>
      </c>
      <c r="F167" s="44" t="s">
        <v>1</v>
      </c>
      <c r="G167" s="47">
        <v>0</v>
      </c>
      <c r="H167" s="46">
        <f t="shared" si="3"/>
        <v>0</v>
      </c>
      <c r="J167" s="49"/>
    </row>
    <row r="168" spans="1:10" customFormat="1">
      <c r="A168" s="38">
        <v>720922</v>
      </c>
      <c r="B168" s="38"/>
      <c r="C168" s="104" t="s">
        <v>758</v>
      </c>
      <c r="D168" s="44" t="s">
        <v>223</v>
      </c>
      <c r="E168" s="22" t="s">
        <v>343</v>
      </c>
      <c r="F168" s="44" t="s">
        <v>1</v>
      </c>
      <c r="G168" s="47">
        <v>0</v>
      </c>
      <c r="H168" s="46">
        <f t="shared" si="3"/>
        <v>0</v>
      </c>
      <c r="J168" s="49"/>
    </row>
    <row r="169" spans="1:10" customFormat="1">
      <c r="A169" s="38">
        <v>720920</v>
      </c>
      <c r="B169" s="38"/>
      <c r="C169" s="104" t="s">
        <v>759</v>
      </c>
      <c r="D169" s="44" t="s">
        <v>223</v>
      </c>
      <c r="E169" s="22" t="s">
        <v>344</v>
      </c>
      <c r="F169" s="44" t="s">
        <v>1</v>
      </c>
      <c r="G169" s="47">
        <v>0</v>
      </c>
      <c r="H169" s="46">
        <f t="shared" si="3"/>
        <v>0</v>
      </c>
      <c r="J169" s="49"/>
    </row>
    <row r="170" spans="1:10" customFormat="1">
      <c r="A170" s="38">
        <v>720918</v>
      </c>
      <c r="B170" s="38"/>
      <c r="C170" s="104" t="s">
        <v>760</v>
      </c>
      <c r="D170" s="44" t="s">
        <v>223</v>
      </c>
      <c r="E170" s="22" t="s">
        <v>345</v>
      </c>
      <c r="F170" s="44" t="s">
        <v>1</v>
      </c>
      <c r="G170" s="47">
        <v>0</v>
      </c>
      <c r="H170" s="46">
        <f t="shared" si="3"/>
        <v>0</v>
      </c>
      <c r="J170" s="49"/>
    </row>
    <row r="171" spans="1:10" customFormat="1">
      <c r="A171" s="38">
        <v>720916</v>
      </c>
      <c r="B171" s="38"/>
      <c r="C171" s="104" t="s">
        <v>761</v>
      </c>
      <c r="D171" s="44" t="s">
        <v>223</v>
      </c>
      <c r="E171" s="22" t="s">
        <v>346</v>
      </c>
      <c r="F171" s="44" t="s">
        <v>1</v>
      </c>
      <c r="G171" s="47">
        <v>0</v>
      </c>
      <c r="H171" s="46">
        <f t="shared" si="3"/>
        <v>0</v>
      </c>
      <c r="J171" s="49"/>
    </row>
    <row r="172" spans="1:10" customFormat="1">
      <c r="A172" s="38">
        <v>720016</v>
      </c>
      <c r="B172" s="38"/>
      <c r="C172" s="104" t="s">
        <v>592</v>
      </c>
      <c r="D172" s="44" t="s">
        <v>223</v>
      </c>
      <c r="E172" s="22" t="s">
        <v>137</v>
      </c>
      <c r="F172" s="44" t="s">
        <v>1</v>
      </c>
      <c r="G172" s="47">
        <v>0</v>
      </c>
      <c r="H172" s="46">
        <f t="shared" si="3"/>
        <v>0</v>
      </c>
      <c r="J172" s="49"/>
    </row>
    <row r="173" spans="1:10" customFormat="1">
      <c r="A173" s="38">
        <v>720014</v>
      </c>
      <c r="B173" s="38"/>
      <c r="C173" s="104" t="s">
        <v>593</v>
      </c>
      <c r="D173" s="44" t="s">
        <v>223</v>
      </c>
      <c r="E173" s="22" t="s">
        <v>173</v>
      </c>
      <c r="F173" s="44" t="s">
        <v>1</v>
      </c>
      <c r="G173" s="47">
        <v>20</v>
      </c>
      <c r="H173" s="46">
        <f t="shared" si="3"/>
        <v>24</v>
      </c>
      <c r="J173" s="49"/>
    </row>
    <row r="174" spans="1:10" customFormat="1">
      <c r="A174" s="38">
        <v>720060</v>
      </c>
      <c r="B174" s="38"/>
      <c r="C174" s="104" t="s">
        <v>594</v>
      </c>
      <c r="D174" s="44" t="s">
        <v>223</v>
      </c>
      <c r="E174" s="22" t="s">
        <v>175</v>
      </c>
      <c r="F174" s="44" t="s">
        <v>1</v>
      </c>
      <c r="G174" s="47">
        <v>68</v>
      </c>
      <c r="H174" s="46">
        <f t="shared" si="3"/>
        <v>81.599999999999994</v>
      </c>
      <c r="J174" s="49"/>
    </row>
    <row r="175" spans="1:10" customFormat="1">
      <c r="A175" s="38">
        <v>720010</v>
      </c>
      <c r="B175" s="38"/>
      <c r="C175" s="104" t="s">
        <v>595</v>
      </c>
      <c r="D175" s="44" t="s">
        <v>223</v>
      </c>
      <c r="E175" s="22" t="s">
        <v>177</v>
      </c>
      <c r="F175" s="44" t="s">
        <v>1</v>
      </c>
      <c r="G175" s="47">
        <v>0</v>
      </c>
      <c r="H175" s="46">
        <f t="shared" si="3"/>
        <v>0</v>
      </c>
      <c r="J175" s="49"/>
    </row>
    <row r="176" spans="1:10" customFormat="1">
      <c r="A176" s="38">
        <v>720008</v>
      </c>
      <c r="B176" s="38"/>
      <c r="C176" s="104" t="s">
        <v>596</v>
      </c>
      <c r="D176" s="44" t="s">
        <v>223</v>
      </c>
      <c r="E176" s="22" t="s">
        <v>179</v>
      </c>
      <c r="F176" s="44" t="s">
        <v>1</v>
      </c>
      <c r="G176" s="47">
        <v>36</v>
      </c>
      <c r="H176" s="46">
        <f t="shared" si="3"/>
        <v>43.2</v>
      </c>
      <c r="J176" s="49"/>
    </row>
    <row r="177" spans="1:10" customFormat="1">
      <c r="A177" s="38">
        <v>720006</v>
      </c>
      <c r="B177" s="38"/>
      <c r="C177" s="104" t="s">
        <v>597</v>
      </c>
      <c r="D177" s="44" t="s">
        <v>223</v>
      </c>
      <c r="E177" s="22" t="s">
        <v>185</v>
      </c>
      <c r="F177" s="44" t="s">
        <v>1</v>
      </c>
      <c r="G177" s="47">
        <v>0</v>
      </c>
      <c r="H177" s="46">
        <f t="shared" si="3"/>
        <v>0</v>
      </c>
      <c r="J177" s="49"/>
    </row>
    <row r="178" spans="1:10" customFormat="1">
      <c r="A178" s="38">
        <v>720004</v>
      </c>
      <c r="B178" s="38"/>
      <c r="C178" s="104" t="s">
        <v>598</v>
      </c>
      <c r="D178" s="44" t="s">
        <v>223</v>
      </c>
      <c r="E178" s="22" t="s">
        <v>187</v>
      </c>
      <c r="F178" s="44" t="s">
        <v>1</v>
      </c>
      <c r="G178" s="47">
        <v>0</v>
      </c>
      <c r="H178" s="46">
        <f t="shared" si="3"/>
        <v>0</v>
      </c>
      <c r="J178" s="49"/>
    </row>
    <row r="179" spans="1:10" customFormat="1">
      <c r="A179" s="38">
        <v>720002</v>
      </c>
      <c r="B179" s="38"/>
      <c r="C179" s="104" t="s">
        <v>599</v>
      </c>
      <c r="D179" s="44" t="s">
        <v>223</v>
      </c>
      <c r="E179" s="22" t="s">
        <v>189</v>
      </c>
      <c r="F179" s="44" t="s">
        <v>1</v>
      </c>
      <c r="G179" s="47">
        <v>0</v>
      </c>
      <c r="H179" s="46">
        <f t="shared" si="3"/>
        <v>0</v>
      </c>
      <c r="J179" s="49"/>
    </row>
    <row r="180" spans="1:10" customFormat="1">
      <c r="A180" s="38">
        <v>720000</v>
      </c>
      <c r="B180" s="38"/>
      <c r="C180" s="104" t="s">
        <v>600</v>
      </c>
      <c r="D180" s="44" t="s">
        <v>223</v>
      </c>
      <c r="E180" s="22" t="s">
        <v>191</v>
      </c>
      <c r="F180" s="44" t="s">
        <v>1</v>
      </c>
      <c r="G180" s="47">
        <v>0</v>
      </c>
      <c r="H180" s="46">
        <f t="shared" si="3"/>
        <v>0</v>
      </c>
      <c r="J180" s="49"/>
    </row>
    <row r="181" spans="1:10" customFormat="1">
      <c r="A181" s="38">
        <v>724406</v>
      </c>
      <c r="B181" s="38"/>
      <c r="C181" s="104" t="s">
        <v>574</v>
      </c>
      <c r="D181" s="44" t="s">
        <v>223</v>
      </c>
      <c r="E181" s="22" t="s">
        <v>342</v>
      </c>
      <c r="F181" s="44" t="s">
        <v>1</v>
      </c>
      <c r="G181" s="47">
        <v>120</v>
      </c>
      <c r="H181" s="46">
        <f t="shared" si="3"/>
        <v>144</v>
      </c>
      <c r="J181" s="49"/>
    </row>
    <row r="182" spans="1:10" customFormat="1">
      <c r="A182" s="38">
        <v>719998</v>
      </c>
      <c r="B182" s="38"/>
      <c r="C182" s="104" t="s">
        <v>601</v>
      </c>
      <c r="D182" s="44" t="s">
        <v>223</v>
      </c>
      <c r="E182" s="22" t="s">
        <v>193</v>
      </c>
      <c r="F182" s="44" t="s">
        <v>1</v>
      </c>
      <c r="G182" s="47">
        <v>0</v>
      </c>
      <c r="H182" s="46">
        <f t="shared" si="3"/>
        <v>0</v>
      </c>
      <c r="J182" s="49"/>
    </row>
    <row r="183" spans="1:10" customFormat="1">
      <c r="A183" s="38">
        <v>719996</v>
      </c>
      <c r="B183" s="38"/>
      <c r="C183" s="104" t="s">
        <v>602</v>
      </c>
      <c r="D183" s="44" t="s">
        <v>223</v>
      </c>
      <c r="E183" s="22" t="s">
        <v>195</v>
      </c>
      <c r="F183" s="44" t="s">
        <v>1</v>
      </c>
      <c r="G183" s="47">
        <v>0</v>
      </c>
      <c r="H183" s="46">
        <f t="shared" si="3"/>
        <v>0</v>
      </c>
      <c r="J183" s="49"/>
    </row>
    <row r="184" spans="1:10" customFormat="1">
      <c r="A184" s="38">
        <v>719994</v>
      </c>
      <c r="B184" s="38"/>
      <c r="C184" s="104" t="s">
        <v>603</v>
      </c>
      <c r="D184" s="44" t="s">
        <v>223</v>
      </c>
      <c r="E184" s="22" t="s">
        <v>197</v>
      </c>
      <c r="F184" s="44" t="s">
        <v>1</v>
      </c>
      <c r="G184" s="47">
        <v>0</v>
      </c>
      <c r="H184" s="46">
        <f t="shared" si="3"/>
        <v>0</v>
      </c>
      <c r="J184" s="49"/>
    </row>
    <row r="185" spans="1:10" customFormat="1">
      <c r="A185" s="38">
        <v>720056</v>
      </c>
      <c r="B185" s="38"/>
      <c r="C185" s="104" t="s">
        <v>604</v>
      </c>
      <c r="D185" s="44" t="s">
        <v>223</v>
      </c>
      <c r="E185" s="22" t="s">
        <v>288</v>
      </c>
      <c r="F185" s="44" t="s">
        <v>1</v>
      </c>
      <c r="G185" s="47">
        <v>11</v>
      </c>
      <c r="H185" s="46">
        <f t="shared" si="3"/>
        <v>13.2</v>
      </c>
      <c r="J185" s="49"/>
    </row>
    <row r="186" spans="1:10" customFormat="1">
      <c r="A186" s="38">
        <v>720054</v>
      </c>
      <c r="B186" s="38"/>
      <c r="C186" s="104" t="s">
        <v>605</v>
      </c>
      <c r="D186" s="44" t="s">
        <v>223</v>
      </c>
      <c r="E186" s="22" t="s">
        <v>157</v>
      </c>
      <c r="F186" s="44" t="s">
        <v>1</v>
      </c>
      <c r="G186" s="47">
        <v>0</v>
      </c>
      <c r="H186" s="46">
        <f t="shared" si="3"/>
        <v>0</v>
      </c>
      <c r="J186" s="49"/>
    </row>
    <row r="187" spans="1:10" customFormat="1">
      <c r="A187" s="38">
        <v>720052</v>
      </c>
      <c r="B187" s="38"/>
      <c r="C187" s="104" t="s">
        <v>606</v>
      </c>
      <c r="D187" s="44" t="s">
        <v>223</v>
      </c>
      <c r="E187" s="22" t="s">
        <v>159</v>
      </c>
      <c r="F187" s="44" t="s">
        <v>1</v>
      </c>
      <c r="G187" s="47">
        <v>179</v>
      </c>
      <c r="H187" s="46">
        <f t="shared" si="3"/>
        <v>214.8</v>
      </c>
      <c r="J187" s="49"/>
    </row>
    <row r="188" spans="1:10" customFormat="1">
      <c r="A188" s="38">
        <v>720050</v>
      </c>
      <c r="B188" s="38"/>
      <c r="C188" s="104" t="s">
        <v>607</v>
      </c>
      <c r="D188" s="44" t="s">
        <v>223</v>
      </c>
      <c r="E188" s="22" t="s">
        <v>161</v>
      </c>
      <c r="F188" s="44" t="s">
        <v>1</v>
      </c>
      <c r="G188" s="47">
        <v>92</v>
      </c>
      <c r="H188" s="46">
        <f t="shared" si="3"/>
        <v>110.4</v>
      </c>
      <c r="J188" s="49"/>
    </row>
    <row r="189" spans="1:10" customFormat="1">
      <c r="A189" s="38">
        <v>720042</v>
      </c>
      <c r="B189" s="38"/>
      <c r="C189" s="104" t="s">
        <v>608</v>
      </c>
      <c r="D189" s="44" t="s">
        <v>223</v>
      </c>
      <c r="E189" s="22" t="s">
        <v>137</v>
      </c>
      <c r="F189" s="44" t="s">
        <v>1</v>
      </c>
      <c r="G189" s="47">
        <v>0</v>
      </c>
      <c r="H189" s="46">
        <f t="shared" si="3"/>
        <v>0</v>
      </c>
      <c r="J189" s="49"/>
    </row>
    <row r="190" spans="1:10" customFormat="1">
      <c r="A190" s="38">
        <v>720040</v>
      </c>
      <c r="B190" s="38"/>
      <c r="C190" s="104" t="s">
        <v>609</v>
      </c>
      <c r="D190" s="44" t="s">
        <v>223</v>
      </c>
      <c r="E190" s="22" t="s">
        <v>173</v>
      </c>
      <c r="F190" s="44" t="s">
        <v>1</v>
      </c>
      <c r="G190" s="47">
        <v>20</v>
      </c>
      <c r="H190" s="46">
        <f t="shared" si="3"/>
        <v>24</v>
      </c>
      <c r="J190" s="49"/>
    </row>
    <row r="191" spans="1:10" customFormat="1">
      <c r="A191" s="38">
        <v>720036</v>
      </c>
      <c r="B191" s="38"/>
      <c r="C191" s="104" t="s">
        <v>610</v>
      </c>
      <c r="D191" s="44" t="s">
        <v>223</v>
      </c>
      <c r="E191" s="22" t="s">
        <v>175</v>
      </c>
      <c r="F191" s="44" t="s">
        <v>1</v>
      </c>
      <c r="G191" s="47">
        <v>68</v>
      </c>
      <c r="H191" s="46">
        <f t="shared" si="3"/>
        <v>81.599999999999994</v>
      </c>
      <c r="J191" s="49"/>
    </row>
    <row r="192" spans="1:10" customFormat="1">
      <c r="A192" s="38">
        <v>719966</v>
      </c>
      <c r="B192" s="38"/>
      <c r="C192" s="104" t="s">
        <v>575</v>
      </c>
      <c r="D192" s="44" t="s">
        <v>223</v>
      </c>
      <c r="E192" s="22" t="s">
        <v>260</v>
      </c>
      <c r="F192" s="44" t="s">
        <v>1</v>
      </c>
      <c r="G192" s="47">
        <v>120</v>
      </c>
      <c r="H192" s="46">
        <f t="shared" si="3"/>
        <v>144</v>
      </c>
      <c r="J192" s="49"/>
    </row>
    <row r="193" spans="1:10" customFormat="1">
      <c r="A193" s="38">
        <v>720068</v>
      </c>
      <c r="B193" s="38"/>
      <c r="C193" s="104" t="s">
        <v>611</v>
      </c>
      <c r="D193" s="44" t="s">
        <v>223</v>
      </c>
      <c r="E193" s="22" t="s">
        <v>350</v>
      </c>
      <c r="F193" s="44" t="s">
        <v>1</v>
      </c>
      <c r="G193" s="47">
        <v>11</v>
      </c>
      <c r="H193" s="46">
        <f t="shared" si="3"/>
        <v>13.2</v>
      </c>
      <c r="J193" s="49"/>
    </row>
    <row r="194" spans="1:10" customFormat="1">
      <c r="A194" s="38">
        <v>720048</v>
      </c>
      <c r="B194" s="38"/>
      <c r="C194" s="104" t="s">
        <v>612</v>
      </c>
      <c r="D194" s="44" t="s">
        <v>223</v>
      </c>
      <c r="E194" s="22" t="s">
        <v>159</v>
      </c>
      <c r="F194" s="44" t="s">
        <v>1</v>
      </c>
      <c r="G194" s="47">
        <v>179</v>
      </c>
      <c r="H194" s="46">
        <f t="shared" si="3"/>
        <v>214.8</v>
      </c>
      <c r="J194" s="49"/>
    </row>
    <row r="195" spans="1:10" customFormat="1">
      <c r="A195" s="38">
        <v>720066</v>
      </c>
      <c r="B195" s="38"/>
      <c r="C195" s="104" t="s">
        <v>613</v>
      </c>
      <c r="D195" s="44" t="s">
        <v>223</v>
      </c>
      <c r="E195" s="22" t="s">
        <v>137</v>
      </c>
      <c r="F195" s="44" t="s">
        <v>1</v>
      </c>
      <c r="G195" s="47">
        <v>0</v>
      </c>
      <c r="H195" s="46">
        <f t="shared" si="3"/>
        <v>0</v>
      </c>
      <c r="J195" s="49"/>
    </row>
    <row r="196" spans="1:10" customFormat="1">
      <c r="A196" s="38">
        <v>720064</v>
      </c>
      <c r="B196" s="38"/>
      <c r="C196" s="104" t="s">
        <v>614</v>
      </c>
      <c r="D196" s="44" t="s">
        <v>223</v>
      </c>
      <c r="E196" s="22" t="s">
        <v>104</v>
      </c>
      <c r="F196" s="44" t="s">
        <v>1</v>
      </c>
      <c r="G196" s="47">
        <v>0</v>
      </c>
      <c r="H196" s="46">
        <f t="shared" si="3"/>
        <v>0</v>
      </c>
      <c r="J196" s="49"/>
    </row>
    <row r="197" spans="1:10" customFormat="1">
      <c r="A197" s="38">
        <v>720062</v>
      </c>
      <c r="B197" s="38"/>
      <c r="C197" s="104" t="s">
        <v>615</v>
      </c>
      <c r="D197" s="44" t="s">
        <v>223</v>
      </c>
      <c r="E197" s="22" t="s">
        <v>167</v>
      </c>
      <c r="F197" s="44" t="s">
        <v>1</v>
      </c>
      <c r="G197" s="47">
        <v>0</v>
      </c>
      <c r="H197" s="46">
        <f t="shared" si="3"/>
        <v>0</v>
      </c>
      <c r="J197" s="49"/>
    </row>
    <row r="198" spans="1:10" customFormat="1">
      <c r="A198" s="38">
        <v>720072</v>
      </c>
      <c r="B198" s="38"/>
      <c r="C198" s="104" t="s">
        <v>616</v>
      </c>
      <c r="D198" s="44" t="s">
        <v>223</v>
      </c>
      <c r="E198" s="22" t="s">
        <v>352</v>
      </c>
      <c r="F198" s="44" t="s">
        <v>1</v>
      </c>
      <c r="G198" s="47">
        <v>11</v>
      </c>
      <c r="H198" s="46">
        <f t="shared" si="3"/>
        <v>13.2</v>
      </c>
      <c r="J198" s="49"/>
    </row>
    <row r="199" spans="1:10" customFormat="1">
      <c r="A199" s="38">
        <v>724460</v>
      </c>
      <c r="B199" s="38"/>
      <c r="C199" s="104" t="s">
        <v>617</v>
      </c>
      <c r="D199" s="44" t="s">
        <v>223</v>
      </c>
      <c r="E199" s="22" t="s">
        <v>351</v>
      </c>
      <c r="F199" s="44" t="s">
        <v>1</v>
      </c>
      <c r="G199" s="47">
        <v>11</v>
      </c>
      <c r="H199" s="46">
        <f t="shared" ref="H199:H261" si="4">ROUND(G199*1.2,2)</f>
        <v>13.2</v>
      </c>
      <c r="J199" s="49"/>
    </row>
    <row r="200" spans="1:10" customFormat="1">
      <c r="A200" s="38">
        <v>720078</v>
      </c>
      <c r="B200" s="38"/>
      <c r="C200" s="104" t="s">
        <v>618</v>
      </c>
      <c r="D200" s="44" t="s">
        <v>223</v>
      </c>
      <c r="E200" s="22" t="s">
        <v>308</v>
      </c>
      <c r="F200" s="44" t="s">
        <v>1</v>
      </c>
      <c r="G200" s="47">
        <v>41</v>
      </c>
      <c r="H200" s="46">
        <f t="shared" si="4"/>
        <v>49.2</v>
      </c>
      <c r="J200" s="49"/>
    </row>
    <row r="201" spans="1:10" customFormat="1">
      <c r="A201" s="38">
        <v>720078</v>
      </c>
      <c r="B201" s="38"/>
      <c r="C201" s="104" t="s">
        <v>619</v>
      </c>
      <c r="D201" s="44" t="s">
        <v>223</v>
      </c>
      <c r="E201" s="22" t="s">
        <v>310</v>
      </c>
      <c r="F201" s="44" t="s">
        <v>1</v>
      </c>
      <c r="G201" s="47">
        <v>41</v>
      </c>
      <c r="H201" s="46">
        <f t="shared" si="4"/>
        <v>49.2</v>
      </c>
      <c r="J201" s="49"/>
    </row>
    <row r="202" spans="1:10" customFormat="1">
      <c r="A202" s="38">
        <v>720078</v>
      </c>
      <c r="B202" s="38"/>
      <c r="C202" s="104" t="s">
        <v>620</v>
      </c>
      <c r="D202" s="44" t="s">
        <v>223</v>
      </c>
      <c r="E202" s="22" t="s">
        <v>311</v>
      </c>
      <c r="F202" s="44" t="s">
        <v>1</v>
      </c>
      <c r="G202" s="47">
        <v>41</v>
      </c>
      <c r="H202" s="46">
        <f t="shared" si="4"/>
        <v>49.2</v>
      </c>
      <c r="J202" s="49"/>
    </row>
    <row r="203" spans="1:10" customFormat="1">
      <c r="A203" s="38">
        <v>720032</v>
      </c>
      <c r="B203" s="38"/>
      <c r="C203" s="104" t="s">
        <v>576</v>
      </c>
      <c r="D203" s="44" t="s">
        <v>223</v>
      </c>
      <c r="E203" s="22" t="s">
        <v>102</v>
      </c>
      <c r="F203" s="44" t="s">
        <v>1</v>
      </c>
      <c r="G203" s="47">
        <v>125</v>
      </c>
      <c r="H203" s="46">
        <f t="shared" si="4"/>
        <v>150</v>
      </c>
      <c r="J203" s="49">
        <v>2030002382</v>
      </c>
    </row>
    <row r="204" spans="1:10" customFormat="1">
      <c r="A204" s="38">
        <v>720078</v>
      </c>
      <c r="B204" s="38"/>
      <c r="C204" s="104" t="s">
        <v>621</v>
      </c>
      <c r="D204" s="44" t="s">
        <v>223</v>
      </c>
      <c r="E204" s="22" t="s">
        <v>312</v>
      </c>
      <c r="F204" s="44" t="s">
        <v>1</v>
      </c>
      <c r="G204" s="47">
        <v>41</v>
      </c>
      <c r="H204" s="46">
        <f t="shared" si="4"/>
        <v>49.2</v>
      </c>
      <c r="J204" s="49">
        <v>2020010132</v>
      </c>
    </row>
    <row r="205" spans="1:10" customFormat="1">
      <c r="A205" s="38">
        <v>720078</v>
      </c>
      <c r="B205" s="38"/>
      <c r="C205" s="104" t="s">
        <v>622</v>
      </c>
      <c r="D205" s="44" t="s">
        <v>223</v>
      </c>
      <c r="E205" s="22" t="s">
        <v>313</v>
      </c>
      <c r="F205" s="44" t="s">
        <v>1</v>
      </c>
      <c r="G205" s="47">
        <v>41</v>
      </c>
      <c r="H205" s="46">
        <f t="shared" si="4"/>
        <v>49.2</v>
      </c>
      <c r="J205" s="49" t="s">
        <v>511</v>
      </c>
    </row>
    <row r="206" spans="1:10" customFormat="1">
      <c r="A206" s="38">
        <v>720264</v>
      </c>
      <c r="B206" s="38"/>
      <c r="C206" s="104" t="s">
        <v>623</v>
      </c>
      <c r="D206" s="44" t="s">
        <v>223</v>
      </c>
      <c r="E206" s="22" t="s">
        <v>12</v>
      </c>
      <c r="F206" s="44" t="s">
        <v>1</v>
      </c>
      <c r="G206" s="47">
        <v>0</v>
      </c>
      <c r="H206" s="46">
        <f t="shared" si="4"/>
        <v>0</v>
      </c>
      <c r="J206" s="49" t="s">
        <v>437</v>
      </c>
    </row>
    <row r="207" spans="1:10" customFormat="1">
      <c r="A207" s="38">
        <v>720258</v>
      </c>
      <c r="B207" s="38"/>
      <c r="C207" s="104" t="s">
        <v>624</v>
      </c>
      <c r="D207" s="44" t="s">
        <v>223</v>
      </c>
      <c r="E207" s="22" t="s">
        <v>13</v>
      </c>
      <c r="F207" s="44" t="s">
        <v>1</v>
      </c>
      <c r="G207" s="47">
        <v>60</v>
      </c>
      <c r="H207" s="46">
        <f t="shared" si="4"/>
        <v>72</v>
      </c>
      <c r="J207" s="49" t="s">
        <v>438</v>
      </c>
    </row>
    <row r="208" spans="1:10" customFormat="1">
      <c r="A208" s="38">
        <v>725022</v>
      </c>
      <c r="B208" s="38"/>
      <c r="C208" s="104" t="s">
        <v>625</v>
      </c>
      <c r="D208" s="44" t="s">
        <v>223</v>
      </c>
      <c r="E208" s="22" t="s">
        <v>347</v>
      </c>
      <c r="F208" s="44" t="s">
        <v>1</v>
      </c>
      <c r="G208" s="47">
        <v>120</v>
      </c>
      <c r="H208" s="46">
        <f t="shared" si="4"/>
        <v>144</v>
      </c>
      <c r="J208" s="49" t="s">
        <v>439</v>
      </c>
    </row>
    <row r="209" spans="1:10" customFormat="1">
      <c r="A209" s="38">
        <v>720262</v>
      </c>
      <c r="B209" s="38"/>
      <c r="C209" s="104" t="s">
        <v>626</v>
      </c>
      <c r="D209" s="44" t="s">
        <v>223</v>
      </c>
      <c r="E209" s="22" t="s">
        <v>348</v>
      </c>
      <c r="F209" s="44" t="s">
        <v>1</v>
      </c>
      <c r="G209" s="47">
        <v>120</v>
      </c>
      <c r="H209" s="46">
        <f t="shared" si="4"/>
        <v>144</v>
      </c>
      <c r="J209" s="49" t="s">
        <v>440</v>
      </c>
    </row>
    <row r="210" spans="1:10" customFormat="1">
      <c r="A210" s="38">
        <v>720256</v>
      </c>
      <c r="B210" s="38"/>
      <c r="C210" s="104" t="s">
        <v>627</v>
      </c>
      <c r="D210" s="44" t="s">
        <v>223</v>
      </c>
      <c r="E210" s="22" t="s">
        <v>349</v>
      </c>
      <c r="F210" s="44" t="s">
        <v>1</v>
      </c>
      <c r="G210" s="47">
        <v>120</v>
      </c>
      <c r="H210" s="46">
        <f t="shared" si="4"/>
        <v>144</v>
      </c>
      <c r="J210" s="49" t="s">
        <v>512</v>
      </c>
    </row>
    <row r="211" spans="1:10" customFormat="1">
      <c r="A211" s="38">
        <v>720254</v>
      </c>
      <c r="B211" s="38"/>
      <c r="C211" s="104" t="s">
        <v>628</v>
      </c>
      <c r="D211" s="44" t="s">
        <v>223</v>
      </c>
      <c r="E211" s="22" t="s">
        <v>14</v>
      </c>
      <c r="F211" s="44" t="s">
        <v>1</v>
      </c>
      <c r="G211" s="47">
        <v>0</v>
      </c>
      <c r="H211" s="46">
        <f t="shared" si="4"/>
        <v>0</v>
      </c>
      <c r="J211" s="49" t="s">
        <v>513</v>
      </c>
    </row>
    <row r="212" spans="1:10" customFormat="1">
      <c r="A212" s="38">
        <v>720252</v>
      </c>
      <c r="B212" s="38"/>
      <c r="C212" s="104" t="s">
        <v>629</v>
      </c>
      <c r="D212" s="44" t="s">
        <v>223</v>
      </c>
      <c r="E212" s="22" t="s">
        <v>15</v>
      </c>
      <c r="F212" s="44" t="s">
        <v>1</v>
      </c>
      <c r="G212" s="47">
        <v>0</v>
      </c>
      <c r="H212" s="46">
        <f t="shared" si="4"/>
        <v>0</v>
      </c>
      <c r="J212" s="49" t="s">
        <v>514</v>
      </c>
    </row>
    <row r="213" spans="1:10" customFormat="1">
      <c r="A213" s="38">
        <v>720250</v>
      </c>
      <c r="B213" s="38"/>
      <c r="C213" s="104" t="s">
        <v>630</v>
      </c>
      <c r="D213" s="44" t="s">
        <v>223</v>
      </c>
      <c r="E213" s="22" t="s">
        <v>16</v>
      </c>
      <c r="F213" s="44" t="s">
        <v>1</v>
      </c>
      <c r="G213" s="47">
        <v>30</v>
      </c>
      <c r="H213" s="46">
        <f t="shared" si="4"/>
        <v>36</v>
      </c>
      <c r="J213" s="49" t="s">
        <v>515</v>
      </c>
    </row>
    <row r="214" spans="1:10" customFormat="1">
      <c r="A214" s="38">
        <v>719962</v>
      </c>
      <c r="B214" s="38"/>
      <c r="C214" s="104" t="s">
        <v>577</v>
      </c>
      <c r="D214" s="44" t="s">
        <v>223</v>
      </c>
      <c r="E214" s="22" t="s">
        <v>241</v>
      </c>
      <c r="F214" s="44" t="s">
        <v>1</v>
      </c>
      <c r="G214" s="47">
        <v>185</v>
      </c>
      <c r="H214" s="46">
        <f t="shared" si="4"/>
        <v>222</v>
      </c>
      <c r="J214" s="49" t="s">
        <v>516</v>
      </c>
    </row>
    <row r="215" spans="1:10" customFormat="1">
      <c r="A215" s="38">
        <v>720248</v>
      </c>
      <c r="B215" s="38"/>
      <c r="C215" s="104" t="s">
        <v>631</v>
      </c>
      <c r="D215" s="44" t="s">
        <v>223</v>
      </c>
      <c r="E215" s="22" t="s">
        <v>17</v>
      </c>
      <c r="F215" s="44" t="s">
        <v>1</v>
      </c>
      <c r="G215" s="47">
        <v>30</v>
      </c>
      <c r="H215" s="46">
        <f t="shared" si="4"/>
        <v>36</v>
      </c>
      <c r="J215" s="49" t="s">
        <v>517</v>
      </c>
    </row>
    <row r="216" spans="1:10" customFormat="1">
      <c r="A216" s="38">
        <v>720240</v>
      </c>
      <c r="B216" s="38"/>
      <c r="C216" s="104" t="s">
        <v>632</v>
      </c>
      <c r="D216" s="44" t="s">
        <v>223</v>
      </c>
      <c r="E216" s="22" t="s">
        <v>248</v>
      </c>
      <c r="F216" s="44" t="s">
        <v>1</v>
      </c>
      <c r="G216" s="47">
        <v>187.5</v>
      </c>
      <c r="H216" s="46">
        <f t="shared" si="4"/>
        <v>225</v>
      </c>
      <c r="J216" s="49">
        <v>2020012081</v>
      </c>
    </row>
    <row r="217" spans="1:10" customFormat="1">
      <c r="A217" s="38">
        <v>725068</v>
      </c>
      <c r="B217" s="38"/>
      <c r="C217" s="104" t="s">
        <v>633</v>
      </c>
      <c r="D217" s="44" t="s">
        <v>223</v>
      </c>
      <c r="E217" s="22" t="s">
        <v>241</v>
      </c>
      <c r="F217" s="44" t="s">
        <v>1</v>
      </c>
      <c r="G217" s="47">
        <v>185</v>
      </c>
      <c r="H217" s="46">
        <f t="shared" si="4"/>
        <v>222</v>
      </c>
      <c r="J217" s="49" t="s">
        <v>441</v>
      </c>
    </row>
    <row r="218" spans="1:10" customFormat="1">
      <c r="A218" s="38">
        <v>725076</v>
      </c>
      <c r="B218" s="38"/>
      <c r="C218" s="104" t="s">
        <v>634</v>
      </c>
      <c r="D218" s="44" t="s">
        <v>223</v>
      </c>
      <c r="E218" s="22" t="s">
        <v>247</v>
      </c>
      <c r="F218" s="44" t="s">
        <v>1</v>
      </c>
      <c r="G218" s="47">
        <v>247</v>
      </c>
      <c r="H218" s="46">
        <f t="shared" si="4"/>
        <v>296.39999999999998</v>
      </c>
      <c r="J218" s="49" t="s">
        <v>442</v>
      </c>
    </row>
    <row r="219" spans="1:10" customFormat="1">
      <c r="A219" s="38">
        <v>720112</v>
      </c>
      <c r="B219" s="38"/>
      <c r="C219" s="104" t="s">
        <v>635</v>
      </c>
      <c r="D219" s="44" t="s">
        <v>223</v>
      </c>
      <c r="E219" s="22" t="s">
        <v>29</v>
      </c>
      <c r="F219" s="44" t="s">
        <v>1</v>
      </c>
      <c r="G219" s="47">
        <v>0</v>
      </c>
      <c r="H219" s="46">
        <f t="shared" si="4"/>
        <v>0</v>
      </c>
      <c r="J219" s="49">
        <v>2020011982</v>
      </c>
    </row>
    <row r="220" spans="1:10" customFormat="1">
      <c r="A220" s="38">
        <v>720110</v>
      </c>
      <c r="B220" s="38"/>
      <c r="C220" s="104" t="s">
        <v>636</v>
      </c>
      <c r="D220" s="44" t="s">
        <v>223</v>
      </c>
      <c r="E220" s="22" t="s">
        <v>31</v>
      </c>
      <c r="F220" s="44" t="s">
        <v>1</v>
      </c>
      <c r="G220" s="47">
        <v>0</v>
      </c>
      <c r="H220" s="46">
        <f t="shared" si="4"/>
        <v>0</v>
      </c>
      <c r="J220" s="49" t="s">
        <v>518</v>
      </c>
    </row>
    <row r="221" spans="1:10" customFormat="1">
      <c r="A221" s="38">
        <v>720224</v>
      </c>
      <c r="B221" s="38"/>
      <c r="C221" s="104" t="s">
        <v>637</v>
      </c>
      <c r="D221" s="44" t="s">
        <v>223</v>
      </c>
      <c r="E221" s="22" t="s">
        <v>33</v>
      </c>
      <c r="F221" s="44" t="s">
        <v>1</v>
      </c>
      <c r="G221" s="47">
        <v>0</v>
      </c>
      <c r="H221" s="46">
        <f t="shared" si="4"/>
        <v>0</v>
      </c>
      <c r="J221" s="49" t="s">
        <v>519</v>
      </c>
    </row>
    <row r="222" spans="1:10" customFormat="1">
      <c r="A222" s="38">
        <v>720222</v>
      </c>
      <c r="B222" s="38"/>
      <c r="C222" s="104" t="s">
        <v>638</v>
      </c>
      <c r="D222" s="44" t="s">
        <v>223</v>
      </c>
      <c r="E222" s="22" t="s">
        <v>35</v>
      </c>
      <c r="F222" s="44" t="s">
        <v>1</v>
      </c>
      <c r="G222" s="47">
        <v>0</v>
      </c>
      <c r="H222" s="46">
        <f t="shared" si="4"/>
        <v>0</v>
      </c>
      <c r="J222" s="49" t="s">
        <v>520</v>
      </c>
    </row>
    <row r="223" spans="1:10" customFormat="1">
      <c r="A223" s="38">
        <v>720220</v>
      </c>
      <c r="B223" s="38"/>
      <c r="C223" s="104" t="s">
        <v>639</v>
      </c>
      <c r="D223" s="44" t="s">
        <v>223</v>
      </c>
      <c r="E223" s="22" t="s">
        <v>37</v>
      </c>
      <c r="F223" s="44" t="s">
        <v>1</v>
      </c>
      <c r="G223" s="47">
        <v>0</v>
      </c>
      <c r="H223" s="46">
        <f t="shared" si="4"/>
        <v>0</v>
      </c>
      <c r="J223" s="49" t="s">
        <v>521</v>
      </c>
    </row>
    <row r="224" spans="1:10" customFormat="1">
      <c r="A224" s="38">
        <v>720218</v>
      </c>
      <c r="B224" s="38"/>
      <c r="C224" s="104" t="s">
        <v>640</v>
      </c>
      <c r="D224" s="44" t="s">
        <v>223</v>
      </c>
      <c r="E224" s="22" t="s">
        <v>39</v>
      </c>
      <c r="F224" s="44" t="s">
        <v>1</v>
      </c>
      <c r="G224" s="47">
        <v>0</v>
      </c>
      <c r="H224" s="46">
        <f t="shared" si="4"/>
        <v>0</v>
      </c>
      <c r="J224" s="49">
        <v>2020010131</v>
      </c>
    </row>
    <row r="225" spans="1:10" customFormat="1">
      <c r="A225" s="38">
        <v>719988</v>
      </c>
      <c r="B225" s="38"/>
      <c r="C225" s="104" t="s">
        <v>578</v>
      </c>
      <c r="D225" s="44" t="s">
        <v>223</v>
      </c>
      <c r="E225" s="22" t="s">
        <v>242</v>
      </c>
      <c r="F225" s="44" t="s">
        <v>1</v>
      </c>
      <c r="G225" s="47">
        <v>60</v>
      </c>
      <c r="H225" s="46">
        <f t="shared" si="4"/>
        <v>72</v>
      </c>
      <c r="J225" s="49" t="s">
        <v>522</v>
      </c>
    </row>
    <row r="226" spans="1:10" customFormat="1">
      <c r="A226" s="38">
        <v>720216</v>
      </c>
      <c r="B226" s="38"/>
      <c r="C226" s="104" t="s">
        <v>641</v>
      </c>
      <c r="D226" s="44" t="s">
        <v>223</v>
      </c>
      <c r="E226" s="22" t="s">
        <v>41</v>
      </c>
      <c r="F226" s="44" t="s">
        <v>1</v>
      </c>
      <c r="G226" s="47">
        <v>0</v>
      </c>
      <c r="H226" s="46">
        <f t="shared" si="4"/>
        <v>0</v>
      </c>
      <c r="J226" s="49" t="s">
        <v>523</v>
      </c>
    </row>
    <row r="227" spans="1:10" customFormat="1">
      <c r="A227" s="38">
        <v>720214</v>
      </c>
      <c r="B227" s="38"/>
      <c r="C227" s="104" t="s">
        <v>642</v>
      </c>
      <c r="D227" s="44" t="s">
        <v>223</v>
      </c>
      <c r="E227" s="22" t="s">
        <v>43</v>
      </c>
      <c r="F227" s="44" t="s">
        <v>1</v>
      </c>
      <c r="G227" s="47">
        <v>0</v>
      </c>
      <c r="H227" s="46">
        <f t="shared" si="4"/>
        <v>0</v>
      </c>
      <c r="J227" s="49" t="s">
        <v>524</v>
      </c>
    </row>
    <row r="228" spans="1:10" customFormat="1">
      <c r="A228" s="38">
        <v>720212</v>
      </c>
      <c r="B228" s="38"/>
      <c r="C228" s="104" t="s">
        <v>643</v>
      </c>
      <c r="D228" s="44" t="s">
        <v>223</v>
      </c>
      <c r="E228" s="22" t="s">
        <v>45</v>
      </c>
      <c r="F228" s="44" t="s">
        <v>1</v>
      </c>
      <c r="G228" s="47">
        <v>0</v>
      </c>
      <c r="H228" s="46">
        <f t="shared" si="4"/>
        <v>0</v>
      </c>
      <c r="J228" s="49" t="s">
        <v>525</v>
      </c>
    </row>
    <row r="229" spans="1:10" customFormat="1">
      <c r="A229" s="38">
        <v>720210</v>
      </c>
      <c r="B229" s="38"/>
      <c r="C229" s="104" t="s">
        <v>644</v>
      </c>
      <c r="D229" s="44" t="s">
        <v>223</v>
      </c>
      <c r="E229" s="22" t="s">
        <v>47</v>
      </c>
      <c r="F229" s="44" t="s">
        <v>1</v>
      </c>
      <c r="G229" s="47">
        <v>0</v>
      </c>
      <c r="H229" s="46">
        <f t="shared" si="4"/>
        <v>0</v>
      </c>
      <c r="J229" s="49">
        <v>1220010730</v>
      </c>
    </row>
    <row r="230" spans="1:10" customFormat="1">
      <c r="A230" s="38">
        <v>720238</v>
      </c>
      <c r="B230" s="38"/>
      <c r="C230" s="104" t="s">
        <v>645</v>
      </c>
      <c r="D230" s="44" t="s">
        <v>223</v>
      </c>
      <c r="E230" s="22" t="s">
        <v>49</v>
      </c>
      <c r="F230" s="44" t="s">
        <v>1</v>
      </c>
      <c r="G230" s="47">
        <v>0</v>
      </c>
      <c r="H230" s="46">
        <f t="shared" si="4"/>
        <v>0</v>
      </c>
      <c r="J230" s="49" t="s">
        <v>400</v>
      </c>
    </row>
    <row r="231" spans="1:10" customFormat="1">
      <c r="A231" s="38">
        <v>720102</v>
      </c>
      <c r="B231" s="38"/>
      <c r="C231" s="104" t="s">
        <v>646</v>
      </c>
      <c r="D231" s="44" t="s">
        <v>223</v>
      </c>
      <c r="E231" s="22" t="s">
        <v>29</v>
      </c>
      <c r="F231" s="44" t="s">
        <v>1</v>
      </c>
      <c r="G231" s="47">
        <v>0</v>
      </c>
      <c r="H231" s="46">
        <f t="shared" si="4"/>
        <v>0</v>
      </c>
      <c r="J231" s="49">
        <v>1220005782</v>
      </c>
    </row>
    <row r="232" spans="1:10" customFormat="1">
      <c r="A232" s="38">
        <v>720108</v>
      </c>
      <c r="B232" s="38"/>
      <c r="C232" s="104" t="s">
        <v>647</v>
      </c>
      <c r="D232" s="44" t="s">
        <v>223</v>
      </c>
      <c r="E232" s="22" t="s">
        <v>31</v>
      </c>
      <c r="F232" s="44" t="s">
        <v>1</v>
      </c>
      <c r="G232" s="47">
        <v>0</v>
      </c>
      <c r="H232" s="46">
        <f t="shared" si="4"/>
        <v>0</v>
      </c>
      <c r="J232" s="49">
        <v>1220007151</v>
      </c>
    </row>
    <row r="233" spans="1:10" customFormat="1">
      <c r="A233" s="38">
        <v>720192</v>
      </c>
      <c r="B233" s="38"/>
      <c r="C233" s="104" t="s">
        <v>648</v>
      </c>
      <c r="D233" s="44" t="s">
        <v>223</v>
      </c>
      <c r="E233" s="22" t="s">
        <v>33</v>
      </c>
      <c r="F233" s="44" t="s">
        <v>1</v>
      </c>
      <c r="G233" s="47">
        <v>0</v>
      </c>
      <c r="H233" s="46">
        <f t="shared" si="4"/>
        <v>0</v>
      </c>
      <c r="J233" s="49">
        <v>1220011417</v>
      </c>
    </row>
    <row r="234" spans="1:10" customFormat="1">
      <c r="A234" s="38">
        <v>720190</v>
      </c>
      <c r="B234" s="38"/>
      <c r="C234" s="104" t="s">
        <v>649</v>
      </c>
      <c r="D234" s="44" t="s">
        <v>223</v>
      </c>
      <c r="E234" s="22" t="s">
        <v>35</v>
      </c>
      <c r="F234" s="44" t="s">
        <v>1</v>
      </c>
      <c r="G234" s="47">
        <v>0</v>
      </c>
      <c r="H234" s="46">
        <f t="shared" si="4"/>
        <v>0</v>
      </c>
      <c r="J234" s="49">
        <v>2030005941</v>
      </c>
    </row>
    <row r="235" spans="1:10" customFormat="1">
      <c r="A235" s="38">
        <v>720188</v>
      </c>
      <c r="B235" s="38"/>
      <c r="C235" s="104" t="s">
        <v>650</v>
      </c>
      <c r="D235" s="44" t="s">
        <v>223</v>
      </c>
      <c r="E235" s="22" t="s">
        <v>37</v>
      </c>
      <c r="F235" s="44" t="s">
        <v>1</v>
      </c>
      <c r="G235" s="47">
        <v>0</v>
      </c>
      <c r="H235" s="46">
        <f t="shared" si="4"/>
        <v>0</v>
      </c>
      <c r="J235" s="49">
        <v>1220019550</v>
      </c>
    </row>
    <row r="236" spans="1:10" customFormat="1">
      <c r="A236" s="38">
        <v>720034</v>
      </c>
      <c r="B236" s="38"/>
      <c r="C236" s="104" t="s">
        <v>579</v>
      </c>
      <c r="D236" s="44" t="s">
        <v>223</v>
      </c>
      <c r="E236" s="22" t="s">
        <v>103</v>
      </c>
      <c r="F236" s="44" t="s">
        <v>1</v>
      </c>
      <c r="G236" s="47">
        <v>0</v>
      </c>
      <c r="H236" s="46">
        <f t="shared" si="4"/>
        <v>0</v>
      </c>
      <c r="J236" s="49">
        <v>1220017989</v>
      </c>
    </row>
    <row r="237" spans="1:10" customFormat="1">
      <c r="A237" s="38">
        <v>720186</v>
      </c>
      <c r="B237" s="38"/>
      <c r="C237" s="104" t="s">
        <v>651</v>
      </c>
      <c r="D237" s="44" t="s">
        <v>223</v>
      </c>
      <c r="E237" s="22" t="s">
        <v>39</v>
      </c>
      <c r="F237" s="44" t="s">
        <v>1</v>
      </c>
      <c r="G237" s="47">
        <v>0</v>
      </c>
      <c r="H237" s="46">
        <f t="shared" si="4"/>
        <v>0</v>
      </c>
      <c r="J237" s="49">
        <v>1220019336</v>
      </c>
    </row>
    <row r="238" spans="1:10" customFormat="1">
      <c r="A238" s="38">
        <v>720184</v>
      </c>
      <c r="B238" s="38"/>
      <c r="C238" s="104" t="s">
        <v>652</v>
      </c>
      <c r="D238" s="44" t="s">
        <v>223</v>
      </c>
      <c r="E238" s="22" t="s">
        <v>41</v>
      </c>
      <c r="F238" s="44" t="s">
        <v>1</v>
      </c>
      <c r="G238" s="47">
        <v>0</v>
      </c>
      <c r="H238" s="46">
        <f t="shared" si="4"/>
        <v>0</v>
      </c>
      <c r="J238" s="49">
        <v>8041000002745</v>
      </c>
    </row>
    <row r="239" spans="1:10" customFormat="1">
      <c r="A239" s="38">
        <v>720182</v>
      </c>
      <c r="B239" s="38"/>
      <c r="C239" s="104" t="s">
        <v>653</v>
      </c>
      <c r="D239" s="44" t="s">
        <v>223</v>
      </c>
      <c r="E239" s="22" t="s">
        <v>43</v>
      </c>
      <c r="F239" s="44" t="s">
        <v>1</v>
      </c>
      <c r="G239" s="47">
        <v>0</v>
      </c>
      <c r="H239" s="46">
        <f t="shared" si="4"/>
        <v>0</v>
      </c>
      <c r="J239" s="49">
        <v>1220024447</v>
      </c>
    </row>
    <row r="240" spans="1:10" customFormat="1">
      <c r="A240" s="38">
        <v>720180</v>
      </c>
      <c r="B240" s="38"/>
      <c r="C240" s="104" t="s">
        <v>654</v>
      </c>
      <c r="D240" s="44" t="s">
        <v>223</v>
      </c>
      <c r="E240" s="22" t="s">
        <v>45</v>
      </c>
      <c r="F240" s="44" t="s">
        <v>1</v>
      </c>
      <c r="G240" s="47">
        <v>0</v>
      </c>
      <c r="H240" s="46">
        <f t="shared" si="4"/>
        <v>0</v>
      </c>
      <c r="J240" s="49">
        <v>1220024460</v>
      </c>
    </row>
    <row r="241" spans="1:10" customFormat="1">
      <c r="A241" s="38">
        <v>720178</v>
      </c>
      <c r="B241" s="38"/>
      <c r="C241" s="104" t="s">
        <v>655</v>
      </c>
      <c r="D241" s="44" t="s">
        <v>223</v>
      </c>
      <c r="E241" s="22" t="s">
        <v>47</v>
      </c>
      <c r="F241" s="44" t="s">
        <v>1</v>
      </c>
      <c r="G241" s="47">
        <v>0</v>
      </c>
      <c r="H241" s="46">
        <f t="shared" si="4"/>
        <v>0</v>
      </c>
      <c r="J241" s="49">
        <v>1220024459</v>
      </c>
    </row>
    <row r="242" spans="1:10" customFormat="1">
      <c r="A242" s="38">
        <v>720176</v>
      </c>
      <c r="B242" s="38"/>
      <c r="C242" s="104" t="s">
        <v>656</v>
      </c>
      <c r="D242" s="44" t="s">
        <v>223</v>
      </c>
      <c r="E242" s="22" t="s">
        <v>51</v>
      </c>
      <c r="F242" s="44" t="s">
        <v>1</v>
      </c>
      <c r="G242" s="47">
        <v>0</v>
      </c>
      <c r="H242" s="46">
        <f t="shared" si="4"/>
        <v>0</v>
      </c>
      <c r="J242" s="49">
        <v>1220024466</v>
      </c>
    </row>
    <row r="243" spans="1:10" customFormat="1">
      <c r="A243" s="38">
        <v>720174</v>
      </c>
      <c r="B243" s="38"/>
      <c r="C243" s="104" t="s">
        <v>657</v>
      </c>
      <c r="D243" s="44" t="s">
        <v>223</v>
      </c>
      <c r="E243" s="22" t="s">
        <v>53</v>
      </c>
      <c r="F243" s="44" t="s">
        <v>1</v>
      </c>
      <c r="G243" s="47">
        <v>30</v>
      </c>
      <c r="H243" s="46">
        <f t="shared" si="4"/>
        <v>36</v>
      </c>
      <c r="J243" s="49">
        <v>8041000001353</v>
      </c>
    </row>
    <row r="244" spans="1:10" customFormat="1">
      <c r="A244" s="38">
        <v>720172</v>
      </c>
      <c r="B244" s="38"/>
      <c r="C244" s="104" t="s">
        <v>658</v>
      </c>
      <c r="D244" s="44" t="s">
        <v>223</v>
      </c>
      <c r="E244" s="22" t="s">
        <v>55</v>
      </c>
      <c r="F244" s="44" t="s">
        <v>1</v>
      </c>
      <c r="G244" s="47">
        <v>0</v>
      </c>
      <c r="H244" s="46">
        <f t="shared" si="4"/>
        <v>0</v>
      </c>
      <c r="J244" s="49">
        <v>8041000001356</v>
      </c>
    </row>
    <row r="245" spans="1:10" customFormat="1">
      <c r="A245" s="38">
        <v>720170</v>
      </c>
      <c r="B245" s="38"/>
      <c r="C245" s="104" t="s">
        <v>659</v>
      </c>
      <c r="D245" s="44" t="s">
        <v>223</v>
      </c>
      <c r="E245" s="22" t="s">
        <v>57</v>
      </c>
      <c r="F245" s="44" t="s">
        <v>1</v>
      </c>
      <c r="G245" s="47">
        <v>0</v>
      </c>
      <c r="H245" s="46">
        <f t="shared" si="4"/>
        <v>0</v>
      </c>
      <c r="J245" s="49">
        <v>8041000001352</v>
      </c>
    </row>
    <row r="246" spans="1:10" customFormat="1">
      <c r="A246" s="38">
        <v>720168</v>
      </c>
      <c r="B246" s="38"/>
      <c r="C246" s="104" t="s">
        <v>660</v>
      </c>
      <c r="D246" s="44" t="s">
        <v>223</v>
      </c>
      <c r="E246" s="22" t="s">
        <v>59</v>
      </c>
      <c r="F246" s="44" t="s">
        <v>1</v>
      </c>
      <c r="G246" s="47">
        <v>71</v>
      </c>
      <c r="H246" s="46">
        <f t="shared" si="4"/>
        <v>85.2</v>
      </c>
      <c r="J246" s="49">
        <v>8041000001357</v>
      </c>
    </row>
    <row r="247" spans="1:10" customFormat="1">
      <c r="A247" s="38">
        <v>719964</v>
      </c>
      <c r="B247" s="38"/>
      <c r="C247" s="104" t="s">
        <v>580</v>
      </c>
      <c r="D247" s="44" t="s">
        <v>223</v>
      </c>
      <c r="E247" s="22" t="s">
        <v>243</v>
      </c>
      <c r="F247" s="44" t="s">
        <v>1</v>
      </c>
      <c r="G247" s="47">
        <v>0</v>
      </c>
      <c r="H247" s="46">
        <f t="shared" si="4"/>
        <v>0</v>
      </c>
      <c r="J247" s="49">
        <v>8041000001354</v>
      </c>
    </row>
    <row r="248" spans="1:10" customFormat="1">
      <c r="A248" s="38">
        <v>720166</v>
      </c>
      <c r="B248" s="38"/>
      <c r="C248" s="104" t="s">
        <v>661</v>
      </c>
      <c r="D248" s="44" t="s">
        <v>223</v>
      </c>
      <c r="E248" s="22" t="s">
        <v>61</v>
      </c>
      <c r="F248" s="44" t="s">
        <v>1</v>
      </c>
      <c r="G248" s="47">
        <v>0</v>
      </c>
      <c r="H248" s="46">
        <f t="shared" si="4"/>
        <v>0</v>
      </c>
      <c r="J248" s="49">
        <v>8041000001358</v>
      </c>
    </row>
    <row r="249" spans="1:10" customFormat="1">
      <c r="A249" s="38">
        <v>720164</v>
      </c>
      <c r="B249" s="38"/>
      <c r="C249" s="104" t="s">
        <v>662</v>
      </c>
      <c r="D249" s="44" t="s">
        <v>223</v>
      </c>
      <c r="E249" s="22" t="s">
        <v>63</v>
      </c>
      <c r="F249" s="44" t="s">
        <v>1</v>
      </c>
      <c r="G249" s="47">
        <v>0</v>
      </c>
      <c r="H249" s="46">
        <f t="shared" si="4"/>
        <v>0</v>
      </c>
      <c r="J249" s="49">
        <v>8041000001355</v>
      </c>
    </row>
    <row r="250" spans="1:10" customFormat="1">
      <c r="A250" s="38">
        <v>720162</v>
      </c>
      <c r="B250" s="38"/>
      <c r="C250" s="104" t="s">
        <v>663</v>
      </c>
      <c r="D250" s="44" t="s">
        <v>223</v>
      </c>
      <c r="E250" s="22" t="s">
        <v>65</v>
      </c>
      <c r="F250" s="44" t="s">
        <v>1</v>
      </c>
      <c r="G250" s="47">
        <v>0</v>
      </c>
      <c r="H250" s="46">
        <f t="shared" si="4"/>
        <v>0</v>
      </c>
      <c r="J250" s="49">
        <v>8041000001681</v>
      </c>
    </row>
    <row r="251" spans="1:10" customFormat="1">
      <c r="A251" s="38">
        <v>720160</v>
      </c>
      <c r="B251" s="38"/>
      <c r="C251" s="104" t="s">
        <v>354</v>
      </c>
      <c r="D251" s="44" t="s">
        <v>223</v>
      </c>
      <c r="E251" s="22" t="s">
        <v>67</v>
      </c>
      <c r="F251" s="44" t="s">
        <v>1</v>
      </c>
      <c r="G251" s="47">
        <v>0</v>
      </c>
      <c r="H251" s="46">
        <f t="shared" si="4"/>
        <v>0</v>
      </c>
      <c r="J251" s="49">
        <v>8041000002867</v>
      </c>
    </row>
    <row r="252" spans="1:10" customFormat="1">
      <c r="A252" s="38">
        <v>720158</v>
      </c>
      <c r="B252" s="38"/>
      <c r="C252" s="104" t="s">
        <v>355</v>
      </c>
      <c r="D252" s="44" t="s">
        <v>223</v>
      </c>
      <c r="E252" s="22" t="s">
        <v>69</v>
      </c>
      <c r="F252" s="44" t="s">
        <v>1</v>
      </c>
      <c r="G252" s="47">
        <v>71</v>
      </c>
      <c r="H252" s="46">
        <f t="shared" si="4"/>
        <v>85.2</v>
      </c>
      <c r="J252" s="49">
        <v>8041000002889</v>
      </c>
    </row>
    <row r="253" spans="1:10" customFormat="1">
      <c r="A253" s="38">
        <v>720156</v>
      </c>
      <c r="B253" s="38"/>
      <c r="C253" s="104" t="s">
        <v>356</v>
      </c>
      <c r="D253" s="44" t="s">
        <v>223</v>
      </c>
      <c r="E253" s="22" t="s">
        <v>71</v>
      </c>
      <c r="F253" s="44" t="s">
        <v>1</v>
      </c>
      <c r="G253" s="47">
        <v>0</v>
      </c>
      <c r="H253" s="46">
        <f t="shared" si="4"/>
        <v>0</v>
      </c>
      <c r="J253" s="49">
        <v>8041000002892</v>
      </c>
    </row>
    <row r="254" spans="1:10" customFormat="1">
      <c r="A254" s="38">
        <v>720154</v>
      </c>
      <c r="B254" s="38"/>
      <c r="C254" s="104" t="s">
        <v>357</v>
      </c>
      <c r="D254" s="44" t="s">
        <v>223</v>
      </c>
      <c r="E254" s="22" t="s">
        <v>73</v>
      </c>
      <c r="F254" s="44" t="s">
        <v>1</v>
      </c>
      <c r="G254" s="47">
        <v>71</v>
      </c>
      <c r="H254" s="46">
        <f t="shared" si="4"/>
        <v>85.2</v>
      </c>
      <c r="J254" s="49">
        <v>8041000002893</v>
      </c>
    </row>
    <row r="255" spans="1:10" customFormat="1">
      <c r="A255" s="38">
        <v>720152</v>
      </c>
      <c r="B255" s="38"/>
      <c r="C255" s="104" t="s">
        <v>358</v>
      </c>
      <c r="D255" s="44" t="s">
        <v>223</v>
      </c>
      <c r="E255" s="22" t="s">
        <v>75</v>
      </c>
      <c r="F255" s="44" t="s">
        <v>1</v>
      </c>
      <c r="G255" s="47">
        <v>122</v>
      </c>
      <c r="H255" s="46">
        <f t="shared" si="4"/>
        <v>146.4</v>
      </c>
      <c r="J255" s="49">
        <v>8041000002896</v>
      </c>
    </row>
    <row r="256" spans="1:10" customFormat="1">
      <c r="A256" s="38">
        <v>720150</v>
      </c>
      <c r="B256" s="38"/>
      <c r="C256" s="104" t="s">
        <v>359</v>
      </c>
      <c r="D256" s="44" t="s">
        <v>223</v>
      </c>
      <c r="E256" s="22" t="s">
        <v>77</v>
      </c>
      <c r="F256" s="44" t="s">
        <v>1</v>
      </c>
      <c r="G256" s="47">
        <v>0</v>
      </c>
      <c r="H256" s="46">
        <f t="shared" si="4"/>
        <v>0</v>
      </c>
      <c r="J256" s="49">
        <v>8041000002991</v>
      </c>
    </row>
    <row r="257" spans="1:10" customFormat="1">
      <c r="A257" s="38">
        <v>720148</v>
      </c>
      <c r="B257" s="38"/>
      <c r="C257" s="104" t="s">
        <v>360</v>
      </c>
      <c r="D257" s="44" t="s">
        <v>223</v>
      </c>
      <c r="E257" s="22" t="s">
        <v>79</v>
      </c>
      <c r="F257" s="44" t="s">
        <v>1</v>
      </c>
      <c r="G257" s="47">
        <v>0</v>
      </c>
      <c r="H257" s="46">
        <f t="shared" si="4"/>
        <v>0</v>
      </c>
      <c r="J257" s="49">
        <v>8041000001683</v>
      </c>
    </row>
    <row r="258" spans="1:10" customFormat="1">
      <c r="A258" s="38"/>
      <c r="B258" s="38"/>
      <c r="C258" s="104" t="s">
        <v>772</v>
      </c>
      <c r="D258" s="44" t="s">
        <v>223</v>
      </c>
      <c r="E258" s="22" t="s">
        <v>762</v>
      </c>
      <c r="F258" s="44" t="s">
        <v>1</v>
      </c>
      <c r="G258" s="47">
        <v>41</v>
      </c>
      <c r="H258" s="46">
        <f t="shared" si="4"/>
        <v>49.2</v>
      </c>
      <c r="J258" s="49"/>
    </row>
    <row r="259" spans="1:10" customFormat="1">
      <c r="A259" s="38"/>
      <c r="B259" s="38"/>
      <c r="C259" s="104" t="s">
        <v>773</v>
      </c>
      <c r="D259" s="44" t="s">
        <v>223</v>
      </c>
      <c r="E259" s="22" t="s">
        <v>764</v>
      </c>
      <c r="F259" s="44" t="s">
        <v>1</v>
      </c>
      <c r="G259" s="47">
        <v>41</v>
      </c>
      <c r="H259" s="46">
        <f t="shared" si="4"/>
        <v>49.2</v>
      </c>
      <c r="J259" s="49"/>
    </row>
    <row r="260" spans="1:10" customFormat="1">
      <c r="A260" s="38"/>
      <c r="B260" s="38"/>
      <c r="C260" s="104" t="s">
        <v>774</v>
      </c>
      <c r="D260" s="44" t="s">
        <v>223</v>
      </c>
      <c r="E260" s="22" t="s">
        <v>766</v>
      </c>
      <c r="F260" s="44" t="s">
        <v>1</v>
      </c>
      <c r="G260" s="47">
        <v>41</v>
      </c>
      <c r="H260" s="46">
        <f t="shared" si="4"/>
        <v>49.2</v>
      </c>
      <c r="J260" s="49"/>
    </row>
    <row r="261" spans="1:10" customFormat="1">
      <c r="A261" s="38"/>
      <c r="B261" s="38"/>
      <c r="C261" s="104" t="s">
        <v>775</v>
      </c>
      <c r="D261" s="44" t="s">
        <v>223</v>
      </c>
      <c r="E261" s="22" t="s">
        <v>768</v>
      </c>
      <c r="F261" s="44" t="s">
        <v>1</v>
      </c>
      <c r="G261" s="47">
        <v>41</v>
      </c>
      <c r="H261" s="46">
        <f t="shared" si="4"/>
        <v>49.2</v>
      </c>
      <c r="J261" s="49"/>
    </row>
    <row r="262" spans="1:10" customFormat="1">
      <c r="A262" s="38"/>
      <c r="B262" s="38"/>
      <c r="C262" s="104" t="s">
        <v>776</v>
      </c>
      <c r="D262" s="44" t="s">
        <v>223</v>
      </c>
      <c r="E262" s="22" t="s">
        <v>770</v>
      </c>
      <c r="F262" s="44" t="s">
        <v>1</v>
      </c>
      <c r="G262" s="47">
        <v>41</v>
      </c>
      <c r="H262" s="46">
        <f t="shared" ref="H262" si="5">ROUND(G262*1.2,2)</f>
        <v>49.2</v>
      </c>
      <c r="J262" s="49"/>
    </row>
  </sheetData>
  <sheetProtection formatCells="0" formatColumns="0" formatRows="0" autoFilter="0"/>
  <autoFilter ref="A2:H257">
    <sortState ref="A3:H257">
      <sortCondition ref="C2:C257"/>
    </sortState>
  </autoFilter>
  <mergeCells count="2">
    <mergeCell ref="C1:E1"/>
    <mergeCell ref="G1:H1"/>
  </mergeCells>
  <phoneticPr fontId="10" type="noConversion"/>
  <conditionalFormatting sqref="B13">
    <cfRule type="duplicateValues" dxfId="9" priority="12"/>
  </conditionalFormatting>
  <conditionalFormatting sqref="B14">
    <cfRule type="duplicateValues" dxfId="8" priority="11"/>
  </conditionalFormatting>
  <conditionalFormatting sqref="B15">
    <cfRule type="duplicateValues" dxfId="7" priority="10"/>
  </conditionalFormatting>
  <conditionalFormatting sqref="B1 B3:B1048576">
    <cfRule type="duplicateValues" dxfId="6" priority="9"/>
  </conditionalFormatting>
  <conditionalFormatting sqref="B16:B20">
    <cfRule type="duplicateValues" dxfId="5" priority="8"/>
  </conditionalFormatting>
  <conditionalFormatting sqref="B98">
    <cfRule type="duplicateValues" dxfId="4" priority="4"/>
  </conditionalFormatting>
  <conditionalFormatting sqref="A1:A1048576">
    <cfRule type="duplicateValues" dxfId="3" priority="2"/>
  </conditionalFormatting>
  <conditionalFormatting sqref="E48">
    <cfRule type="containsText" dxfId="2" priority="1" stopIfTrue="1" operator="containsText" text="не найден">
      <formula>NOT(ISERROR(SEARCH("не найден",E48)))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4" tint="0.39997558519241921"/>
  </sheetPr>
  <dimension ref="A1:I554"/>
  <sheetViews>
    <sheetView showGridLines="0" zoomScale="85" zoomScaleNormal="85" workbookViewId="0">
      <selection activeCell="K19" sqref="K19"/>
    </sheetView>
  </sheetViews>
  <sheetFormatPr defaultRowHeight="12.9"/>
  <cols>
    <col min="1" max="1" width="30.375" style="10" customWidth="1"/>
    <col min="2" max="2" width="5.875" style="9" customWidth="1"/>
    <col min="3" max="3" width="72.125" style="10" customWidth="1"/>
    <col min="4" max="4" width="8.875" style="10"/>
    <col min="5" max="5" width="5" style="9" customWidth="1"/>
    <col min="6" max="6" width="12.5" style="10" customWidth="1"/>
    <col min="7" max="7" width="17.625" style="10" customWidth="1"/>
  </cols>
  <sheetData>
    <row r="1" spans="1:9">
      <c r="A1" s="22"/>
      <c r="B1" s="23"/>
      <c r="C1" s="22"/>
      <c r="D1" s="22"/>
      <c r="F1" s="22"/>
      <c r="G1" s="22"/>
    </row>
    <row r="2" spans="1:9" s="1" customFormat="1" ht="10.9">
      <c r="A2" s="6"/>
      <c r="B2" s="2"/>
      <c r="C2" s="3"/>
      <c r="D2" s="3"/>
      <c r="E2" s="2"/>
      <c r="F2" s="3"/>
      <c r="G2" s="4"/>
    </row>
    <row r="3" spans="1:9" s="1" customFormat="1">
      <c r="A3" s="7"/>
      <c r="B3" s="2"/>
      <c r="C3" s="3"/>
      <c r="D3" s="3"/>
      <c r="E3" s="2"/>
      <c r="F3" s="3"/>
      <c r="G3" s="4"/>
    </row>
    <row r="4" spans="1:9" s="1" customFormat="1" ht="14.95" thickBot="1">
      <c r="A4" s="7"/>
      <c r="B4" s="2"/>
      <c r="C4" s="3"/>
      <c r="D4" s="3"/>
      <c r="E4" s="2"/>
      <c r="F4" s="114" t="s">
        <v>5</v>
      </c>
      <c r="G4" s="114"/>
    </row>
    <row r="5" spans="1:9" ht="22.45" thickBot="1">
      <c r="A5" s="17" t="s">
        <v>4</v>
      </c>
      <c r="B5" s="18" t="s">
        <v>2</v>
      </c>
      <c r="C5" s="19" t="s">
        <v>3</v>
      </c>
      <c r="D5" s="19" t="s">
        <v>226</v>
      </c>
      <c r="E5" s="19" t="s">
        <v>0</v>
      </c>
      <c r="F5" s="20" t="s">
        <v>10</v>
      </c>
      <c r="G5" s="21" t="s">
        <v>11</v>
      </c>
      <c r="I5" s="8" t="s">
        <v>9</v>
      </c>
    </row>
    <row r="6" spans="1:9" s="1" customFormat="1" ht="13.25" customHeight="1" thickBot="1">
      <c r="A6" s="119" t="s">
        <v>224</v>
      </c>
      <c r="B6" s="120"/>
      <c r="C6" s="120"/>
      <c r="D6" s="120"/>
      <c r="E6" s="120"/>
      <c r="F6" s="120"/>
      <c r="G6" s="121"/>
    </row>
    <row r="7" spans="1:9" s="1" customFormat="1" ht="13.25" customHeight="1">
      <c r="A7" s="68" t="s">
        <v>225</v>
      </c>
      <c r="B7" s="69"/>
      <c r="C7" s="69"/>
      <c r="D7" s="69"/>
      <c r="E7" s="69"/>
      <c r="F7" s="69"/>
      <c r="G7" s="70"/>
    </row>
    <row r="8" spans="1:9" ht="21.6" customHeight="1">
      <c r="A8" s="29">
        <v>1220019663</v>
      </c>
      <c r="B8" s="29" t="s">
        <v>223</v>
      </c>
      <c r="C8" s="30" t="s">
        <v>225</v>
      </c>
      <c r="D8" s="30">
        <v>26</v>
      </c>
      <c r="E8" s="29" t="s">
        <v>1</v>
      </c>
      <c r="F8" s="31">
        <f>VLOOKUP(A8,'Полный поартикульный список'!C:H,5,0)</f>
        <v>479</v>
      </c>
      <c r="G8" s="31">
        <f>VLOOKUP(A8,'Полный поартикульный список'!C:H,6,0)</f>
        <v>574.79999999999995</v>
      </c>
    </row>
    <row r="9" spans="1:9" ht="26" customHeight="1">
      <c r="A9" s="115" t="s">
        <v>246</v>
      </c>
      <c r="B9" s="116"/>
      <c r="C9" s="116"/>
      <c r="D9" s="116"/>
      <c r="E9" s="116"/>
      <c r="F9" s="116"/>
      <c r="G9" s="117"/>
    </row>
    <row r="10" spans="1:9">
      <c r="A10" s="118" t="s">
        <v>227</v>
      </c>
      <c r="B10" s="116"/>
      <c r="C10" s="116"/>
      <c r="D10" s="116"/>
      <c r="E10" s="116"/>
      <c r="F10" s="116"/>
      <c r="G10" s="117"/>
    </row>
    <row r="11" spans="1:9">
      <c r="A11" s="65" t="s">
        <v>623</v>
      </c>
      <c r="B11" s="15" t="s">
        <v>223</v>
      </c>
      <c r="C11" s="71" t="s">
        <v>12</v>
      </c>
      <c r="D11" s="12">
        <v>2</v>
      </c>
      <c r="E11" s="15" t="s">
        <v>1</v>
      </c>
      <c r="F11" s="31">
        <f>VLOOKUP(A11,'Полный поартикульный список'!C:H,5,0)</f>
        <v>0</v>
      </c>
      <c r="G11" s="31">
        <f>VLOOKUP(A11,'Полный поартикульный список'!C:H,6,0)</f>
        <v>0</v>
      </c>
    </row>
    <row r="12" spans="1:9">
      <c r="A12" s="65" t="s">
        <v>624</v>
      </c>
      <c r="B12" s="15" t="s">
        <v>223</v>
      </c>
      <c r="C12" s="71" t="s">
        <v>13</v>
      </c>
      <c r="D12" s="12">
        <v>5</v>
      </c>
      <c r="E12" s="15" t="s">
        <v>1</v>
      </c>
      <c r="F12" s="31">
        <f>VLOOKUP(A12,'Полный поартикульный список'!C:H,5,0)</f>
        <v>60</v>
      </c>
      <c r="G12" s="31">
        <f>VLOOKUP(A12,'Полный поартикульный список'!C:H,6,0)</f>
        <v>72</v>
      </c>
    </row>
    <row r="13" spans="1:9">
      <c r="A13" s="65" t="s">
        <v>625</v>
      </c>
      <c r="B13" s="15" t="s">
        <v>223</v>
      </c>
      <c r="C13" s="71" t="s">
        <v>347</v>
      </c>
      <c r="D13" s="12">
        <v>4</v>
      </c>
      <c r="E13" s="15" t="s">
        <v>1</v>
      </c>
      <c r="F13" s="31">
        <f>VLOOKUP(A13,'Полный поартикульный список'!C:H,5,0)</f>
        <v>120</v>
      </c>
      <c r="G13" s="31">
        <f>VLOOKUP(A13,'Полный поартикульный список'!C:H,6,0)</f>
        <v>144</v>
      </c>
    </row>
    <row r="14" spans="1:9">
      <c r="A14" s="65" t="s">
        <v>626</v>
      </c>
      <c r="B14" s="15" t="s">
        <v>223</v>
      </c>
      <c r="C14" s="71" t="s">
        <v>348</v>
      </c>
      <c r="D14" s="12">
        <v>3</v>
      </c>
      <c r="E14" s="15" t="s">
        <v>1</v>
      </c>
      <c r="F14" s="31">
        <f>VLOOKUP(A14,'Полный поартикульный список'!C:H,5,0)</f>
        <v>120</v>
      </c>
      <c r="G14" s="31">
        <f>VLOOKUP(A14,'Полный поартикульный список'!C:H,6,0)</f>
        <v>144</v>
      </c>
    </row>
    <row r="15" spans="1:9">
      <c r="A15" s="65" t="s">
        <v>627</v>
      </c>
      <c r="B15" s="15" t="s">
        <v>223</v>
      </c>
      <c r="C15" s="71" t="s">
        <v>349</v>
      </c>
      <c r="D15" s="12">
        <v>6</v>
      </c>
      <c r="E15" s="15" t="s">
        <v>1</v>
      </c>
      <c r="F15" s="31">
        <f>VLOOKUP(A15,'Полный поартикульный список'!C:H,5,0)</f>
        <v>120</v>
      </c>
      <c r="G15" s="31">
        <f>VLOOKUP(A15,'Полный поартикульный список'!C:H,6,0)</f>
        <v>144</v>
      </c>
    </row>
    <row r="16" spans="1:9">
      <c r="A16" s="118" t="s">
        <v>229</v>
      </c>
      <c r="B16" s="116"/>
      <c r="C16" s="116"/>
      <c r="D16" s="116"/>
      <c r="E16" s="116"/>
      <c r="F16" s="116"/>
      <c r="G16" s="117"/>
    </row>
    <row r="17" spans="1:7">
      <c r="A17" s="65" t="s">
        <v>628</v>
      </c>
      <c r="B17" s="15" t="s">
        <v>223</v>
      </c>
      <c r="C17" s="71" t="s">
        <v>14</v>
      </c>
      <c r="D17" s="12">
        <v>1</v>
      </c>
      <c r="E17" s="15" t="s">
        <v>1</v>
      </c>
      <c r="F17" s="31">
        <f>VLOOKUP(A17,'Полный поартикульный список'!C:H,5,0)</f>
        <v>0</v>
      </c>
      <c r="G17" s="31">
        <f>VLOOKUP(A17,'Полный поартикульный список'!C:H,6,0)</f>
        <v>0</v>
      </c>
    </row>
    <row r="18" spans="1:7">
      <c r="A18" s="65" t="s">
        <v>629</v>
      </c>
      <c r="B18" s="15" t="s">
        <v>223</v>
      </c>
      <c r="C18" s="71" t="s">
        <v>15</v>
      </c>
      <c r="D18" s="12">
        <v>2</v>
      </c>
      <c r="E18" s="15" t="s">
        <v>1</v>
      </c>
      <c r="F18" s="31">
        <f>VLOOKUP(A18,'Полный поартикульный список'!C:H,5,0)</f>
        <v>0</v>
      </c>
      <c r="G18" s="31">
        <f>VLOOKUP(A18,'Полный поартикульный список'!C:H,6,0)</f>
        <v>0</v>
      </c>
    </row>
    <row r="19" spans="1:7">
      <c r="A19" s="65" t="s">
        <v>630</v>
      </c>
      <c r="B19" s="15" t="s">
        <v>223</v>
      </c>
      <c r="C19" s="71" t="s">
        <v>16</v>
      </c>
      <c r="D19" s="12">
        <v>3</v>
      </c>
      <c r="E19" s="15" t="s">
        <v>1</v>
      </c>
      <c r="F19" s="31">
        <f>VLOOKUP(A19,'Полный поартикульный список'!C:H,5,0)</f>
        <v>30</v>
      </c>
      <c r="G19" s="31">
        <f>VLOOKUP(A19,'Полный поартикульный список'!C:H,6,0)</f>
        <v>36</v>
      </c>
    </row>
    <row r="20" spans="1:7">
      <c r="A20" s="65" t="s">
        <v>631</v>
      </c>
      <c r="B20" s="15" t="s">
        <v>223</v>
      </c>
      <c r="C20" s="71" t="s">
        <v>17</v>
      </c>
      <c r="D20" s="12">
        <v>4</v>
      </c>
      <c r="E20" s="15" t="s">
        <v>1</v>
      </c>
      <c r="F20" s="31">
        <f>VLOOKUP(A20,'Полный поартикульный список'!C:H,5,0)</f>
        <v>30</v>
      </c>
      <c r="G20" s="31">
        <f>VLOOKUP(A20,'Полный поартикульный список'!C:H,6,0)</f>
        <v>36</v>
      </c>
    </row>
    <row r="21" spans="1:7" ht="12.75" customHeight="1">
      <c r="A21" s="118" t="s">
        <v>244</v>
      </c>
      <c r="B21" s="116"/>
      <c r="C21" s="116"/>
      <c r="D21" s="116"/>
      <c r="E21" s="116"/>
      <c r="F21" s="116"/>
      <c r="G21" s="117"/>
    </row>
    <row r="22" spans="1:7">
      <c r="A22" s="65" t="s">
        <v>572</v>
      </c>
      <c r="B22" s="15" t="s">
        <v>223</v>
      </c>
      <c r="C22" s="71" t="s">
        <v>245</v>
      </c>
      <c r="D22" s="12" t="s">
        <v>18</v>
      </c>
      <c r="E22" s="15" t="s">
        <v>1</v>
      </c>
      <c r="F22" s="31">
        <f>VLOOKUP(A22,'Полный поартикульный список'!C:H,5,0)</f>
        <v>0</v>
      </c>
      <c r="G22" s="31">
        <f>VLOOKUP(A22,'Полный поартикульный список'!C:H,6,0)</f>
        <v>0</v>
      </c>
    </row>
    <row r="23" spans="1:7">
      <c r="A23" s="65" t="s">
        <v>573</v>
      </c>
      <c r="B23" s="15" t="s">
        <v>223</v>
      </c>
      <c r="C23" s="71" t="s">
        <v>341</v>
      </c>
      <c r="D23" s="12" t="s">
        <v>19</v>
      </c>
      <c r="E23" s="15" t="s">
        <v>1</v>
      </c>
      <c r="F23" s="31">
        <f>VLOOKUP(A23,'Полный поартикульный список'!C:H,5,0)</f>
        <v>80</v>
      </c>
      <c r="G23" s="31">
        <f>VLOOKUP(A23,'Полный поартикульный список'!C:H,6,0)</f>
        <v>96</v>
      </c>
    </row>
    <row r="24" spans="1:7">
      <c r="A24" s="65" t="s">
        <v>574</v>
      </c>
      <c r="B24" s="15" t="s">
        <v>223</v>
      </c>
      <c r="C24" s="71" t="s">
        <v>342</v>
      </c>
      <c r="D24" s="12" t="s">
        <v>20</v>
      </c>
      <c r="E24" s="15" t="s">
        <v>1</v>
      </c>
      <c r="F24" s="31">
        <f>VLOOKUP(A24,'Полный поартикульный список'!C:H,5,0)</f>
        <v>120</v>
      </c>
      <c r="G24" s="31">
        <f>VLOOKUP(A24,'Полный поартикульный список'!C:H,6,0)</f>
        <v>144</v>
      </c>
    </row>
    <row r="25" spans="1:7">
      <c r="A25" s="65" t="s">
        <v>575</v>
      </c>
      <c r="B25" s="15" t="s">
        <v>223</v>
      </c>
      <c r="C25" s="71" t="s">
        <v>260</v>
      </c>
      <c r="D25" s="12" t="s">
        <v>21</v>
      </c>
      <c r="E25" s="15" t="s">
        <v>1</v>
      </c>
      <c r="F25" s="31">
        <f>VLOOKUP(A25,'Полный поартикульный список'!C:H,5,0)</f>
        <v>120</v>
      </c>
      <c r="G25" s="31">
        <f>VLOOKUP(A25,'Полный поартикульный список'!C:H,6,0)</f>
        <v>144</v>
      </c>
    </row>
    <row r="26" spans="1:7">
      <c r="A26" s="118" t="s">
        <v>231</v>
      </c>
      <c r="B26" s="116"/>
      <c r="C26" s="116"/>
      <c r="D26" s="116"/>
      <c r="E26" s="116"/>
      <c r="F26" s="116"/>
      <c r="G26" s="117"/>
    </row>
    <row r="27" spans="1:7">
      <c r="A27" s="65" t="s">
        <v>576</v>
      </c>
      <c r="B27" s="15" t="s">
        <v>223</v>
      </c>
      <c r="C27" s="25" t="s">
        <v>102</v>
      </c>
      <c r="D27" s="25" t="s">
        <v>22</v>
      </c>
      <c r="E27" s="15" t="s">
        <v>1</v>
      </c>
      <c r="F27" s="31">
        <f>VLOOKUP(A27,'Полный поартикульный список'!C:H,5,0)</f>
        <v>125</v>
      </c>
      <c r="G27" s="31">
        <f>VLOOKUP(A27,'Полный поартикульный список'!C:H,6,0)</f>
        <v>150</v>
      </c>
    </row>
    <row r="28" spans="1:7">
      <c r="A28" s="65" t="s">
        <v>632</v>
      </c>
      <c r="B28" s="15" t="s">
        <v>223</v>
      </c>
      <c r="C28" s="25" t="s">
        <v>248</v>
      </c>
      <c r="D28" s="25" t="s">
        <v>23</v>
      </c>
      <c r="E28" s="15" t="s">
        <v>1</v>
      </c>
      <c r="F28" s="31">
        <v>187.5</v>
      </c>
      <c r="G28" s="31">
        <f>F28*1.2</f>
        <v>225</v>
      </c>
    </row>
    <row r="29" spans="1:7">
      <c r="A29" s="65" t="s">
        <v>633</v>
      </c>
      <c r="B29" s="15" t="s">
        <v>223</v>
      </c>
      <c r="C29" s="26" t="s">
        <v>241</v>
      </c>
      <c r="D29" s="26" t="s">
        <v>24</v>
      </c>
      <c r="E29" s="15" t="s">
        <v>1</v>
      </c>
      <c r="F29" s="31">
        <f>VLOOKUP(A29,'Полный поартикульный список'!C:H,5,0)</f>
        <v>185</v>
      </c>
      <c r="G29" s="31">
        <f>VLOOKUP(A29,'Полный поартикульный список'!C:H,6,0)</f>
        <v>222</v>
      </c>
    </row>
    <row r="30" spans="1:7">
      <c r="A30" s="65" t="s">
        <v>634</v>
      </c>
      <c r="B30" s="15" t="s">
        <v>223</v>
      </c>
      <c r="C30" s="26" t="s">
        <v>247</v>
      </c>
      <c r="D30" s="26" t="s">
        <v>25</v>
      </c>
      <c r="E30" s="15" t="s">
        <v>1</v>
      </c>
      <c r="F30" s="31">
        <f>VLOOKUP(A30,'Полный поартикульный список'!C:H,5,0)</f>
        <v>247</v>
      </c>
      <c r="G30" s="31">
        <f>VLOOKUP(A30,'Полный поартикульный список'!C:H,6,0)</f>
        <v>296.39999999999998</v>
      </c>
    </row>
    <row r="31" spans="1:7">
      <c r="A31" s="65" t="s">
        <v>578</v>
      </c>
      <c r="B31" s="15" t="s">
        <v>223</v>
      </c>
      <c r="C31" s="25" t="s">
        <v>242</v>
      </c>
      <c r="D31" s="25" t="s">
        <v>26</v>
      </c>
      <c r="E31" s="15" t="s">
        <v>1</v>
      </c>
      <c r="F31" s="31">
        <f>VLOOKUP(A31,'Полный поартикульный список'!C:H,5,0)</f>
        <v>60</v>
      </c>
      <c r="G31" s="31">
        <f>VLOOKUP(A31,'Полный поартикульный список'!C:H,6,0)</f>
        <v>72</v>
      </c>
    </row>
    <row r="32" spans="1:7">
      <c r="A32" s="65" t="s">
        <v>579</v>
      </c>
      <c r="B32" s="15" t="s">
        <v>223</v>
      </c>
      <c r="C32" s="25" t="s">
        <v>103</v>
      </c>
      <c r="D32" s="25" t="s">
        <v>27</v>
      </c>
      <c r="E32" s="15" t="s">
        <v>1</v>
      </c>
      <c r="F32" s="31">
        <f>VLOOKUP(A32,'Полный поартикульный список'!C:H,5,0)</f>
        <v>0</v>
      </c>
      <c r="G32" s="31">
        <f>VLOOKUP(A32,'Полный поартикульный список'!C:H,6,0)</f>
        <v>0</v>
      </c>
    </row>
    <row r="33" spans="1:7">
      <c r="A33" s="65" t="s">
        <v>580</v>
      </c>
      <c r="B33" s="15" t="s">
        <v>223</v>
      </c>
      <c r="C33" s="25" t="s">
        <v>243</v>
      </c>
      <c r="D33" s="25" t="s">
        <v>28</v>
      </c>
      <c r="E33" s="15" t="s">
        <v>1</v>
      </c>
      <c r="F33" s="31">
        <f>VLOOKUP(A33,'Полный поартикульный список'!C:H,5,0)</f>
        <v>0</v>
      </c>
      <c r="G33" s="31">
        <f>VLOOKUP(A33,'Полный поартикульный список'!C:H,6,0)</f>
        <v>0</v>
      </c>
    </row>
    <row r="34" spans="1:7" ht="12.75" customHeight="1">
      <c r="A34" s="118" t="s">
        <v>232</v>
      </c>
      <c r="B34" s="116"/>
      <c r="C34" s="116"/>
      <c r="D34" s="116"/>
      <c r="E34" s="116"/>
      <c r="F34" s="116"/>
      <c r="G34" s="117"/>
    </row>
    <row r="35" spans="1:7">
      <c r="A35" s="65" t="s">
        <v>635</v>
      </c>
      <c r="B35" s="15" t="s">
        <v>223</v>
      </c>
      <c r="C35" s="71" t="s">
        <v>29</v>
      </c>
      <c r="D35" s="12" t="s">
        <v>30</v>
      </c>
      <c r="E35" s="15" t="s">
        <v>1</v>
      </c>
      <c r="F35" s="31">
        <f>VLOOKUP(A35,'Полный поартикульный список'!C:H,5,0)</f>
        <v>0</v>
      </c>
      <c r="G35" s="31">
        <f>VLOOKUP(A35,'Полный поартикульный список'!C:H,6,0)</f>
        <v>0</v>
      </c>
    </row>
    <row r="36" spans="1:7">
      <c r="A36" s="65" t="s">
        <v>636</v>
      </c>
      <c r="B36" s="15" t="s">
        <v>223</v>
      </c>
      <c r="C36" s="71" t="s">
        <v>31</v>
      </c>
      <c r="D36" s="12" t="s">
        <v>32</v>
      </c>
      <c r="E36" s="15" t="s">
        <v>1</v>
      </c>
      <c r="F36" s="31">
        <f>VLOOKUP(A36,'Полный поартикульный список'!C:H,5,0)</f>
        <v>0</v>
      </c>
      <c r="G36" s="31">
        <f>VLOOKUP(A36,'Полный поартикульный список'!C:H,6,0)</f>
        <v>0</v>
      </c>
    </row>
    <row r="37" spans="1:7">
      <c r="A37" s="65" t="s">
        <v>637</v>
      </c>
      <c r="B37" s="15" t="s">
        <v>223</v>
      </c>
      <c r="C37" s="71" t="s">
        <v>33</v>
      </c>
      <c r="D37" s="12" t="s">
        <v>34</v>
      </c>
      <c r="E37" s="15" t="s">
        <v>1</v>
      </c>
      <c r="F37" s="31">
        <f>VLOOKUP(A37,'Полный поартикульный список'!C:H,5,0)</f>
        <v>0</v>
      </c>
      <c r="G37" s="31">
        <f>VLOOKUP(A37,'Полный поартикульный список'!C:H,6,0)</f>
        <v>0</v>
      </c>
    </row>
    <row r="38" spans="1:7">
      <c r="A38" s="65" t="s">
        <v>638</v>
      </c>
      <c r="B38" s="15" t="s">
        <v>223</v>
      </c>
      <c r="C38" s="71" t="s">
        <v>35</v>
      </c>
      <c r="D38" s="12" t="s">
        <v>36</v>
      </c>
      <c r="E38" s="15" t="s">
        <v>1</v>
      </c>
      <c r="F38" s="31">
        <f>VLOOKUP(A38,'Полный поартикульный список'!C:H,5,0)</f>
        <v>0</v>
      </c>
      <c r="G38" s="31">
        <f>VLOOKUP(A38,'Полный поартикульный список'!C:H,6,0)</f>
        <v>0</v>
      </c>
    </row>
    <row r="39" spans="1:7">
      <c r="A39" s="65" t="s">
        <v>639</v>
      </c>
      <c r="B39" s="15" t="s">
        <v>223</v>
      </c>
      <c r="C39" s="71" t="s">
        <v>37</v>
      </c>
      <c r="D39" s="12" t="s">
        <v>38</v>
      </c>
      <c r="E39" s="15" t="s">
        <v>1</v>
      </c>
      <c r="F39" s="31">
        <f>VLOOKUP(A39,'Полный поартикульный список'!C:H,5,0)</f>
        <v>0</v>
      </c>
      <c r="G39" s="31">
        <f>VLOOKUP(A39,'Полный поартикульный список'!C:H,6,0)</f>
        <v>0</v>
      </c>
    </row>
    <row r="40" spans="1:7">
      <c r="A40" s="65" t="s">
        <v>640</v>
      </c>
      <c r="B40" s="15" t="s">
        <v>223</v>
      </c>
      <c r="C40" s="71" t="s">
        <v>39</v>
      </c>
      <c r="D40" s="12" t="s">
        <v>40</v>
      </c>
      <c r="E40" s="15" t="s">
        <v>1</v>
      </c>
      <c r="F40" s="31">
        <f>VLOOKUP(A40,'Полный поартикульный список'!C:H,5,0)</f>
        <v>0</v>
      </c>
      <c r="G40" s="31">
        <f>VLOOKUP(A40,'Полный поартикульный список'!C:H,6,0)</f>
        <v>0</v>
      </c>
    </row>
    <row r="41" spans="1:7">
      <c r="A41" s="65" t="s">
        <v>641</v>
      </c>
      <c r="B41" s="15" t="s">
        <v>223</v>
      </c>
      <c r="C41" s="71" t="s">
        <v>41</v>
      </c>
      <c r="D41" s="12" t="s">
        <v>42</v>
      </c>
      <c r="E41" s="15" t="s">
        <v>1</v>
      </c>
      <c r="F41" s="31">
        <f>VLOOKUP(A41,'Полный поартикульный список'!C:H,5,0)</f>
        <v>0</v>
      </c>
      <c r="G41" s="31">
        <f>VLOOKUP(A41,'Полный поартикульный список'!C:H,6,0)</f>
        <v>0</v>
      </c>
    </row>
    <row r="42" spans="1:7">
      <c r="A42" s="65" t="s">
        <v>642</v>
      </c>
      <c r="B42" s="15" t="s">
        <v>223</v>
      </c>
      <c r="C42" s="71" t="s">
        <v>43</v>
      </c>
      <c r="D42" s="12" t="s">
        <v>44</v>
      </c>
      <c r="E42" s="15" t="s">
        <v>1</v>
      </c>
      <c r="F42" s="31">
        <f>VLOOKUP(A42,'Полный поартикульный список'!C:H,5,0)</f>
        <v>0</v>
      </c>
      <c r="G42" s="31">
        <f>VLOOKUP(A42,'Полный поартикульный список'!C:H,6,0)</f>
        <v>0</v>
      </c>
    </row>
    <row r="43" spans="1:7">
      <c r="A43" s="65" t="s">
        <v>643</v>
      </c>
      <c r="B43" s="15" t="s">
        <v>223</v>
      </c>
      <c r="C43" s="71" t="s">
        <v>45</v>
      </c>
      <c r="D43" s="12" t="s">
        <v>46</v>
      </c>
      <c r="E43" s="15" t="s">
        <v>1</v>
      </c>
      <c r="F43" s="31">
        <f>VLOOKUP(A43,'Полный поартикульный список'!C:H,5,0)</f>
        <v>0</v>
      </c>
      <c r="G43" s="31">
        <f>VLOOKUP(A43,'Полный поартикульный список'!C:H,6,0)</f>
        <v>0</v>
      </c>
    </row>
    <row r="44" spans="1:7">
      <c r="A44" s="65" t="s">
        <v>644</v>
      </c>
      <c r="B44" s="15" t="s">
        <v>223</v>
      </c>
      <c r="C44" s="71" t="s">
        <v>47</v>
      </c>
      <c r="D44" s="12" t="s">
        <v>48</v>
      </c>
      <c r="E44" s="15" t="s">
        <v>1</v>
      </c>
      <c r="F44" s="31">
        <f>VLOOKUP(A44,'Полный поартикульный список'!C:H,5,0)</f>
        <v>0</v>
      </c>
      <c r="G44" s="31">
        <f>VLOOKUP(A44,'Полный поартикульный список'!C:H,6,0)</f>
        <v>0</v>
      </c>
    </row>
    <row r="45" spans="1:7">
      <c r="A45" s="65" t="s">
        <v>645</v>
      </c>
      <c r="B45" s="15" t="s">
        <v>223</v>
      </c>
      <c r="C45" s="71" t="s">
        <v>49</v>
      </c>
      <c r="D45" s="27" t="s">
        <v>50</v>
      </c>
      <c r="E45" s="15" t="s">
        <v>1</v>
      </c>
      <c r="F45" s="31">
        <f>VLOOKUP(A45,'Полный поартикульный список'!C:H,5,0)</f>
        <v>0</v>
      </c>
      <c r="G45" s="31">
        <f>VLOOKUP(A45,'Полный поартикульный список'!C:H,6,0)</f>
        <v>0</v>
      </c>
    </row>
    <row r="46" spans="1:7" ht="12.75" customHeight="1">
      <c r="A46" s="118" t="s">
        <v>233</v>
      </c>
      <c r="B46" s="116"/>
      <c r="C46" s="116"/>
      <c r="D46" s="116"/>
      <c r="E46" s="116"/>
      <c r="F46" s="116"/>
      <c r="G46" s="117"/>
    </row>
    <row r="47" spans="1:7">
      <c r="A47" s="65" t="s">
        <v>646</v>
      </c>
      <c r="B47" s="15" t="s">
        <v>223</v>
      </c>
      <c r="C47" s="71" t="s">
        <v>29</v>
      </c>
      <c r="D47" s="71" t="s">
        <v>30</v>
      </c>
      <c r="E47" s="15" t="s">
        <v>1</v>
      </c>
      <c r="F47" s="31">
        <f>VLOOKUP(A47,'Полный поартикульный список'!C:H,5,0)</f>
        <v>0</v>
      </c>
      <c r="G47" s="31">
        <f>VLOOKUP(A47,'Полный поартикульный список'!C:H,6,0)</f>
        <v>0</v>
      </c>
    </row>
    <row r="48" spans="1:7">
      <c r="A48" s="65" t="s">
        <v>647</v>
      </c>
      <c r="B48" s="15" t="s">
        <v>223</v>
      </c>
      <c r="C48" s="71" t="s">
        <v>31</v>
      </c>
      <c r="D48" s="71" t="s">
        <v>32</v>
      </c>
      <c r="E48" s="15" t="s">
        <v>1</v>
      </c>
      <c r="F48" s="31">
        <f>VLOOKUP(A48,'Полный поартикульный список'!C:H,5,0)</f>
        <v>0</v>
      </c>
      <c r="G48" s="31">
        <f>VLOOKUP(A48,'Полный поартикульный список'!C:H,6,0)</f>
        <v>0</v>
      </c>
    </row>
    <row r="49" spans="1:7">
      <c r="A49" s="65" t="s">
        <v>648</v>
      </c>
      <c r="B49" s="15" t="s">
        <v>223</v>
      </c>
      <c r="C49" s="71" t="s">
        <v>33</v>
      </c>
      <c r="D49" s="71" t="s">
        <v>34</v>
      </c>
      <c r="E49" s="15" t="s">
        <v>1</v>
      </c>
      <c r="F49" s="31">
        <f>VLOOKUP(A49,'Полный поартикульный список'!C:H,5,0)</f>
        <v>0</v>
      </c>
      <c r="G49" s="31">
        <f>VLOOKUP(A49,'Полный поартикульный список'!C:H,6,0)</f>
        <v>0</v>
      </c>
    </row>
    <row r="50" spans="1:7">
      <c r="A50" s="65" t="s">
        <v>649</v>
      </c>
      <c r="B50" s="15" t="s">
        <v>223</v>
      </c>
      <c r="C50" s="71" t="s">
        <v>35</v>
      </c>
      <c r="D50" s="71" t="s">
        <v>36</v>
      </c>
      <c r="E50" s="15" t="s">
        <v>1</v>
      </c>
      <c r="F50" s="31">
        <f>VLOOKUP(A50,'Полный поартикульный список'!C:H,5,0)</f>
        <v>0</v>
      </c>
      <c r="G50" s="31">
        <f>VLOOKUP(A50,'Полный поартикульный список'!C:H,6,0)</f>
        <v>0</v>
      </c>
    </row>
    <row r="51" spans="1:7">
      <c r="A51" s="65" t="s">
        <v>650</v>
      </c>
      <c r="B51" s="15" t="s">
        <v>223</v>
      </c>
      <c r="C51" s="71" t="s">
        <v>37</v>
      </c>
      <c r="D51" s="71" t="s">
        <v>38</v>
      </c>
      <c r="E51" s="15" t="s">
        <v>1</v>
      </c>
      <c r="F51" s="31">
        <f>VLOOKUP(A51,'Полный поартикульный список'!C:H,5,0)</f>
        <v>0</v>
      </c>
      <c r="G51" s="31">
        <f>VLOOKUP(A51,'Полный поартикульный список'!C:H,6,0)</f>
        <v>0</v>
      </c>
    </row>
    <row r="52" spans="1:7">
      <c r="A52" s="65" t="s">
        <v>651</v>
      </c>
      <c r="B52" s="15" t="s">
        <v>223</v>
      </c>
      <c r="C52" s="71" t="s">
        <v>39</v>
      </c>
      <c r="D52" s="71" t="s">
        <v>40</v>
      </c>
      <c r="E52" s="15" t="s">
        <v>1</v>
      </c>
      <c r="F52" s="31">
        <f>VLOOKUP(A52,'Полный поартикульный список'!C:H,5,0)</f>
        <v>0</v>
      </c>
      <c r="G52" s="31">
        <f>VLOOKUP(A52,'Полный поартикульный список'!C:H,6,0)</f>
        <v>0</v>
      </c>
    </row>
    <row r="53" spans="1:7">
      <c r="A53" s="65" t="s">
        <v>652</v>
      </c>
      <c r="B53" s="15" t="s">
        <v>223</v>
      </c>
      <c r="C53" s="71" t="s">
        <v>41</v>
      </c>
      <c r="D53" s="71" t="s">
        <v>42</v>
      </c>
      <c r="E53" s="15" t="s">
        <v>1</v>
      </c>
      <c r="F53" s="31">
        <f>VLOOKUP(A53,'Полный поартикульный список'!C:H,5,0)</f>
        <v>0</v>
      </c>
      <c r="G53" s="31">
        <f>VLOOKUP(A53,'Полный поартикульный список'!C:H,6,0)</f>
        <v>0</v>
      </c>
    </row>
    <row r="54" spans="1:7">
      <c r="A54" s="65" t="s">
        <v>653</v>
      </c>
      <c r="B54" s="15" t="s">
        <v>223</v>
      </c>
      <c r="C54" s="71" t="s">
        <v>43</v>
      </c>
      <c r="D54" s="71" t="s">
        <v>44</v>
      </c>
      <c r="E54" s="15" t="s">
        <v>1</v>
      </c>
      <c r="F54" s="31">
        <f>VLOOKUP(A54,'Полный поартикульный список'!C:H,5,0)</f>
        <v>0</v>
      </c>
      <c r="G54" s="31">
        <f>VLOOKUP(A54,'Полный поартикульный список'!C:H,6,0)</f>
        <v>0</v>
      </c>
    </row>
    <row r="55" spans="1:7">
      <c r="A55" s="65" t="s">
        <v>654</v>
      </c>
      <c r="B55" s="15" t="s">
        <v>223</v>
      </c>
      <c r="C55" s="71" t="s">
        <v>45</v>
      </c>
      <c r="D55" s="71" t="s">
        <v>46</v>
      </c>
      <c r="E55" s="15" t="s">
        <v>1</v>
      </c>
      <c r="F55" s="31">
        <f>VLOOKUP(A55,'Полный поартикульный список'!C:H,5,0)</f>
        <v>0</v>
      </c>
      <c r="G55" s="31">
        <f>VLOOKUP(A55,'Полный поартикульный список'!C:H,6,0)</f>
        <v>0</v>
      </c>
    </row>
    <row r="56" spans="1:7">
      <c r="A56" s="65" t="s">
        <v>655</v>
      </c>
      <c r="B56" s="15" t="s">
        <v>223</v>
      </c>
      <c r="C56" s="71" t="s">
        <v>47</v>
      </c>
      <c r="D56" s="71" t="s">
        <v>48</v>
      </c>
      <c r="E56" s="15" t="s">
        <v>1</v>
      </c>
      <c r="F56" s="31">
        <f>VLOOKUP(A56,'Полный поартикульный список'!C:H,5,0)</f>
        <v>0</v>
      </c>
      <c r="G56" s="31">
        <f>VLOOKUP(A56,'Полный поартикульный список'!C:H,6,0)</f>
        <v>0</v>
      </c>
    </row>
    <row r="57" spans="1:7">
      <c r="A57" s="65" t="s">
        <v>645</v>
      </c>
      <c r="B57" s="15" t="s">
        <v>223</v>
      </c>
      <c r="C57" s="71" t="s">
        <v>49</v>
      </c>
      <c r="D57" s="27" t="s">
        <v>50</v>
      </c>
      <c r="E57" s="15" t="s">
        <v>1</v>
      </c>
      <c r="F57" s="31">
        <f>VLOOKUP(A57,'Полный поартикульный список'!C:H,5,0)</f>
        <v>0</v>
      </c>
      <c r="G57" s="31">
        <f>VLOOKUP(A57,'Полный поартикульный список'!C:H,6,0)</f>
        <v>0</v>
      </c>
    </row>
    <row r="58" spans="1:7">
      <c r="A58" s="118" t="s">
        <v>234</v>
      </c>
      <c r="B58" s="116"/>
      <c r="C58" s="116"/>
      <c r="D58" s="116"/>
      <c r="E58" s="116"/>
      <c r="F58" s="116"/>
      <c r="G58" s="117"/>
    </row>
    <row r="59" spans="1:7">
      <c r="A59" s="65" t="s">
        <v>656</v>
      </c>
      <c r="B59" s="15" t="s">
        <v>223</v>
      </c>
      <c r="C59" s="71" t="s">
        <v>51</v>
      </c>
      <c r="D59" s="12" t="s">
        <v>52</v>
      </c>
      <c r="E59" s="15" t="s">
        <v>1</v>
      </c>
      <c r="F59" s="31">
        <f>VLOOKUP(A59,'Полный поартикульный список'!C:H,5,0)</f>
        <v>0</v>
      </c>
      <c r="G59" s="31">
        <f>VLOOKUP(A59,'Полный поартикульный список'!C:H,6,0)</f>
        <v>0</v>
      </c>
    </row>
    <row r="60" spans="1:7">
      <c r="A60" s="65" t="s">
        <v>657</v>
      </c>
      <c r="B60" s="15" t="s">
        <v>223</v>
      </c>
      <c r="C60" s="71" t="s">
        <v>53</v>
      </c>
      <c r="D60" s="12" t="s">
        <v>54</v>
      </c>
      <c r="E60" s="15" t="s">
        <v>1</v>
      </c>
      <c r="F60" s="31">
        <f>VLOOKUP(A60,'Полный поартикульный список'!C:H,5,0)</f>
        <v>30</v>
      </c>
      <c r="G60" s="31">
        <f>VLOOKUP(A60,'Полный поартикульный список'!C:H,6,0)</f>
        <v>36</v>
      </c>
    </row>
    <row r="61" spans="1:7" ht="12.75" customHeight="1">
      <c r="A61" s="118" t="s">
        <v>235</v>
      </c>
      <c r="B61" s="116"/>
      <c r="C61" s="116"/>
      <c r="D61" s="116"/>
      <c r="E61" s="116"/>
      <c r="F61" s="116"/>
      <c r="G61" s="117"/>
    </row>
    <row r="62" spans="1:7">
      <c r="A62" s="65" t="s">
        <v>658</v>
      </c>
      <c r="B62" s="15" t="s">
        <v>223</v>
      </c>
      <c r="C62" s="72" t="s">
        <v>55</v>
      </c>
      <c r="D62" s="12" t="s">
        <v>56</v>
      </c>
      <c r="E62" s="15" t="s">
        <v>1</v>
      </c>
      <c r="F62" s="31">
        <f>VLOOKUP(A62,'Полный поартикульный список'!C:H,5,0)</f>
        <v>0</v>
      </c>
      <c r="G62" s="31">
        <f>VLOOKUP(A62,'Полный поартикульный список'!C:H,6,0)</f>
        <v>0</v>
      </c>
    </row>
    <row r="63" spans="1:7">
      <c r="A63" s="65" t="s">
        <v>659</v>
      </c>
      <c r="B63" s="15" t="s">
        <v>223</v>
      </c>
      <c r="C63" s="72" t="s">
        <v>57</v>
      </c>
      <c r="D63" s="12" t="s">
        <v>58</v>
      </c>
      <c r="E63" s="15" t="s">
        <v>1</v>
      </c>
      <c r="F63" s="31">
        <f>VLOOKUP(A63,'Полный поартикульный список'!C:H,5,0)</f>
        <v>0</v>
      </c>
      <c r="G63" s="31">
        <f>VLOOKUP(A63,'Полный поартикульный список'!C:H,6,0)</f>
        <v>0</v>
      </c>
    </row>
    <row r="64" spans="1:7">
      <c r="A64" s="65" t="s">
        <v>660</v>
      </c>
      <c r="B64" s="15" t="s">
        <v>223</v>
      </c>
      <c r="C64" s="72" t="s">
        <v>59</v>
      </c>
      <c r="D64" s="12" t="s">
        <v>60</v>
      </c>
      <c r="E64" s="15" t="s">
        <v>1</v>
      </c>
      <c r="F64" s="31">
        <f>VLOOKUP(A64,'Полный поартикульный список'!C:H,5,0)</f>
        <v>71</v>
      </c>
      <c r="G64" s="31">
        <f>VLOOKUP(A64,'Полный поартикульный список'!C:H,6,0)</f>
        <v>85.2</v>
      </c>
    </row>
    <row r="65" spans="1:7">
      <c r="A65" s="65" t="s">
        <v>661</v>
      </c>
      <c r="B65" s="15" t="s">
        <v>223</v>
      </c>
      <c r="C65" s="72" t="s">
        <v>61</v>
      </c>
      <c r="D65" s="12" t="s">
        <v>62</v>
      </c>
      <c r="E65" s="15" t="s">
        <v>1</v>
      </c>
      <c r="F65" s="31">
        <f>VLOOKUP(A65,'Полный поартикульный список'!C:H,5,0)</f>
        <v>0</v>
      </c>
      <c r="G65" s="31">
        <f>VLOOKUP(A65,'Полный поартикульный список'!C:H,6,0)</f>
        <v>0</v>
      </c>
    </row>
    <row r="66" spans="1:7">
      <c r="A66" s="65" t="s">
        <v>662</v>
      </c>
      <c r="B66" s="15" t="s">
        <v>223</v>
      </c>
      <c r="C66" s="72" t="s">
        <v>63</v>
      </c>
      <c r="D66" s="12" t="s">
        <v>64</v>
      </c>
      <c r="E66" s="15" t="s">
        <v>1</v>
      </c>
      <c r="F66" s="31">
        <f>VLOOKUP(A66,'Полный поартикульный список'!C:H,5,0)</f>
        <v>0</v>
      </c>
      <c r="G66" s="31">
        <f>VLOOKUP(A66,'Полный поартикульный список'!C:H,6,0)</f>
        <v>0</v>
      </c>
    </row>
    <row r="67" spans="1:7">
      <c r="A67" s="65" t="s">
        <v>663</v>
      </c>
      <c r="B67" s="15" t="s">
        <v>223</v>
      </c>
      <c r="C67" s="72" t="s">
        <v>65</v>
      </c>
      <c r="D67" s="12" t="s">
        <v>66</v>
      </c>
      <c r="E67" s="15" t="s">
        <v>1</v>
      </c>
      <c r="F67" s="31">
        <f>VLOOKUP(A67,'Полный поартикульный список'!C:H,5,0)</f>
        <v>0</v>
      </c>
      <c r="G67" s="31">
        <f>VLOOKUP(A67,'Полный поартикульный список'!C:H,6,0)</f>
        <v>0</v>
      </c>
    </row>
    <row r="68" spans="1:7">
      <c r="A68" s="65" t="s">
        <v>354</v>
      </c>
      <c r="B68" s="15" t="s">
        <v>223</v>
      </c>
      <c r="C68" s="72" t="s">
        <v>67</v>
      </c>
      <c r="D68" s="12" t="s">
        <v>68</v>
      </c>
      <c r="E68" s="15" t="s">
        <v>1</v>
      </c>
      <c r="F68" s="31">
        <f>VLOOKUP(A68,'Полный поартикульный список'!C:H,5,0)</f>
        <v>0</v>
      </c>
      <c r="G68" s="31">
        <f>VLOOKUP(A68,'Полный поартикульный список'!C:H,6,0)</f>
        <v>0</v>
      </c>
    </row>
    <row r="69" spans="1:7">
      <c r="A69" s="65" t="s">
        <v>355</v>
      </c>
      <c r="B69" s="15" t="s">
        <v>223</v>
      </c>
      <c r="C69" s="72" t="s">
        <v>69</v>
      </c>
      <c r="D69" s="12" t="s">
        <v>70</v>
      </c>
      <c r="E69" s="15" t="s">
        <v>1</v>
      </c>
      <c r="F69" s="31">
        <f>VLOOKUP(A69,'Полный поартикульный список'!C:H,5,0)</f>
        <v>71</v>
      </c>
      <c r="G69" s="31">
        <f>VLOOKUP(A69,'Полный поартикульный список'!C:H,6,0)</f>
        <v>85.2</v>
      </c>
    </row>
    <row r="70" spans="1:7">
      <c r="A70" s="65" t="s">
        <v>356</v>
      </c>
      <c r="B70" s="15" t="s">
        <v>223</v>
      </c>
      <c r="C70" s="72" t="s">
        <v>71</v>
      </c>
      <c r="D70" s="12" t="s">
        <v>72</v>
      </c>
      <c r="E70" s="15" t="s">
        <v>1</v>
      </c>
      <c r="F70" s="31">
        <f>VLOOKUP(A70,'Полный поартикульный список'!C:H,5,0)</f>
        <v>0</v>
      </c>
      <c r="G70" s="31">
        <f>VLOOKUP(A70,'Полный поартикульный список'!C:H,6,0)</f>
        <v>0</v>
      </c>
    </row>
    <row r="71" spans="1:7">
      <c r="A71" s="65" t="s">
        <v>357</v>
      </c>
      <c r="B71" s="15" t="s">
        <v>223</v>
      </c>
      <c r="C71" s="72" t="s">
        <v>73</v>
      </c>
      <c r="D71" s="12" t="s">
        <v>74</v>
      </c>
      <c r="E71" s="15" t="s">
        <v>1</v>
      </c>
      <c r="F71" s="31">
        <f>VLOOKUP(A71,'Полный поартикульный список'!C:H,5,0)</f>
        <v>71</v>
      </c>
      <c r="G71" s="31">
        <f>VLOOKUP(A71,'Полный поартикульный список'!C:H,6,0)</f>
        <v>85.2</v>
      </c>
    </row>
    <row r="72" spans="1:7">
      <c r="A72" s="65" t="s">
        <v>358</v>
      </c>
      <c r="B72" s="15" t="s">
        <v>223</v>
      </c>
      <c r="C72" s="72" t="s">
        <v>75</v>
      </c>
      <c r="D72" s="12" t="s">
        <v>76</v>
      </c>
      <c r="E72" s="15" t="s">
        <v>1</v>
      </c>
      <c r="F72" s="31">
        <f>VLOOKUP(A72,'Полный поартикульный список'!C:H,5,0)</f>
        <v>122</v>
      </c>
      <c r="G72" s="31">
        <f>VLOOKUP(A72,'Полный поартикульный список'!C:H,6,0)</f>
        <v>146.4</v>
      </c>
    </row>
    <row r="73" spans="1:7">
      <c r="A73" s="118" t="s">
        <v>236</v>
      </c>
      <c r="B73" s="116"/>
      <c r="C73" s="116"/>
      <c r="D73" s="116"/>
      <c r="E73" s="116"/>
      <c r="F73" s="116"/>
      <c r="G73" s="117"/>
    </row>
    <row r="74" spans="1:7">
      <c r="A74" s="65" t="s">
        <v>658</v>
      </c>
      <c r="B74" s="15" t="s">
        <v>223</v>
      </c>
      <c r="C74" s="72" t="s">
        <v>55</v>
      </c>
      <c r="D74" s="12" t="s">
        <v>56</v>
      </c>
      <c r="E74" s="15" t="s">
        <v>1</v>
      </c>
      <c r="F74" s="31">
        <f>VLOOKUP(A74,'Полный поартикульный список'!C:H,5,0)</f>
        <v>0</v>
      </c>
      <c r="G74" s="31">
        <f>VLOOKUP(A74,'Полный поартикульный список'!C:H,6,0)</f>
        <v>0</v>
      </c>
    </row>
    <row r="75" spans="1:7">
      <c r="A75" s="65" t="s">
        <v>659</v>
      </c>
      <c r="B75" s="15" t="s">
        <v>223</v>
      </c>
      <c r="C75" s="72" t="s">
        <v>57</v>
      </c>
      <c r="D75" s="12" t="s">
        <v>58</v>
      </c>
      <c r="E75" s="15" t="s">
        <v>1</v>
      </c>
      <c r="F75" s="31">
        <f>VLOOKUP(A75,'Полный поартикульный список'!C:H,5,0)</f>
        <v>0</v>
      </c>
      <c r="G75" s="31">
        <f>VLOOKUP(A75,'Полный поартикульный список'!C:H,6,0)</f>
        <v>0</v>
      </c>
    </row>
    <row r="76" spans="1:7">
      <c r="A76" s="65" t="s">
        <v>660</v>
      </c>
      <c r="B76" s="15" t="s">
        <v>223</v>
      </c>
      <c r="C76" s="72" t="s">
        <v>59</v>
      </c>
      <c r="D76" s="12" t="s">
        <v>60</v>
      </c>
      <c r="E76" s="15" t="s">
        <v>1</v>
      </c>
      <c r="F76" s="31">
        <f>VLOOKUP(A76,'Полный поартикульный список'!C:H,5,0)</f>
        <v>71</v>
      </c>
      <c r="G76" s="31">
        <f>VLOOKUP(A76,'Полный поартикульный список'!C:H,6,0)</f>
        <v>85.2</v>
      </c>
    </row>
    <row r="77" spans="1:7">
      <c r="A77" s="65" t="s">
        <v>661</v>
      </c>
      <c r="B77" s="15" t="s">
        <v>223</v>
      </c>
      <c r="C77" s="72" t="s">
        <v>61</v>
      </c>
      <c r="D77" s="12" t="s">
        <v>62</v>
      </c>
      <c r="E77" s="15" t="s">
        <v>1</v>
      </c>
      <c r="F77" s="31">
        <f>VLOOKUP(A77,'Полный поартикульный список'!C:H,5,0)</f>
        <v>0</v>
      </c>
      <c r="G77" s="31">
        <f>VLOOKUP(A77,'Полный поартикульный список'!C:H,6,0)</f>
        <v>0</v>
      </c>
    </row>
    <row r="78" spans="1:7">
      <c r="A78" s="65" t="s">
        <v>662</v>
      </c>
      <c r="B78" s="15" t="s">
        <v>223</v>
      </c>
      <c r="C78" s="72" t="s">
        <v>63</v>
      </c>
      <c r="D78" s="12" t="s">
        <v>64</v>
      </c>
      <c r="E78" s="15" t="s">
        <v>1</v>
      </c>
      <c r="F78" s="31">
        <f>VLOOKUP(A78,'Полный поартикульный список'!C:H,5,0)</f>
        <v>0</v>
      </c>
      <c r="G78" s="31">
        <f>VLOOKUP(A78,'Полный поартикульный список'!C:H,6,0)</f>
        <v>0</v>
      </c>
    </row>
    <row r="79" spans="1:7">
      <c r="A79" s="65" t="s">
        <v>663</v>
      </c>
      <c r="B79" s="15" t="s">
        <v>223</v>
      </c>
      <c r="C79" s="72" t="s">
        <v>65</v>
      </c>
      <c r="D79" s="12" t="s">
        <v>66</v>
      </c>
      <c r="E79" s="15" t="s">
        <v>1</v>
      </c>
      <c r="F79" s="31">
        <f>VLOOKUP(A79,'Полный поартикульный список'!C:H,5,0)</f>
        <v>0</v>
      </c>
      <c r="G79" s="31">
        <f>VLOOKUP(A79,'Полный поартикульный список'!C:H,6,0)</f>
        <v>0</v>
      </c>
    </row>
    <row r="80" spans="1:7">
      <c r="A80" s="65" t="s">
        <v>354</v>
      </c>
      <c r="B80" s="15" t="s">
        <v>223</v>
      </c>
      <c r="C80" s="72" t="s">
        <v>67</v>
      </c>
      <c r="D80" s="12" t="s">
        <v>68</v>
      </c>
      <c r="E80" s="15" t="s">
        <v>1</v>
      </c>
      <c r="F80" s="31">
        <f>VLOOKUP(A80,'Полный поартикульный список'!C:H,5,0)</f>
        <v>0</v>
      </c>
      <c r="G80" s="31">
        <f>VLOOKUP(A80,'Полный поартикульный список'!C:H,6,0)</f>
        <v>0</v>
      </c>
    </row>
    <row r="81" spans="1:7">
      <c r="A81" s="65" t="s">
        <v>355</v>
      </c>
      <c r="B81" s="15" t="s">
        <v>223</v>
      </c>
      <c r="C81" s="72" t="s">
        <v>69</v>
      </c>
      <c r="D81" s="12" t="s">
        <v>70</v>
      </c>
      <c r="E81" s="15" t="s">
        <v>1</v>
      </c>
      <c r="F81" s="31">
        <f>VLOOKUP(A81,'Полный поартикульный список'!C:H,5,0)</f>
        <v>71</v>
      </c>
      <c r="G81" s="31">
        <f>VLOOKUP(A81,'Полный поартикульный список'!C:H,6,0)</f>
        <v>85.2</v>
      </c>
    </row>
    <row r="82" spans="1:7">
      <c r="A82" s="65" t="s">
        <v>356</v>
      </c>
      <c r="B82" s="15" t="s">
        <v>223</v>
      </c>
      <c r="C82" s="72" t="s">
        <v>71</v>
      </c>
      <c r="D82" s="12" t="s">
        <v>72</v>
      </c>
      <c r="E82" s="15" t="s">
        <v>1</v>
      </c>
      <c r="F82" s="31">
        <f>VLOOKUP(A82,'Полный поартикульный список'!C:H,5,0)</f>
        <v>0</v>
      </c>
      <c r="G82" s="31">
        <f>VLOOKUP(A82,'Полный поартикульный список'!C:H,6,0)</f>
        <v>0</v>
      </c>
    </row>
    <row r="83" spans="1:7">
      <c r="A83" s="65" t="s">
        <v>357</v>
      </c>
      <c r="B83" s="15" t="s">
        <v>223</v>
      </c>
      <c r="C83" s="72" t="s">
        <v>73</v>
      </c>
      <c r="D83" s="12" t="s">
        <v>74</v>
      </c>
      <c r="E83" s="15" t="s">
        <v>1</v>
      </c>
      <c r="F83" s="31">
        <f>VLOOKUP(A83,'Полный поартикульный список'!C:H,5,0)</f>
        <v>71</v>
      </c>
      <c r="G83" s="31">
        <f>VLOOKUP(A83,'Полный поартикульный список'!C:H,6,0)</f>
        <v>85.2</v>
      </c>
    </row>
    <row r="84" spans="1:7">
      <c r="A84" s="65" t="s">
        <v>358</v>
      </c>
      <c r="B84" s="15" t="s">
        <v>223</v>
      </c>
      <c r="C84" s="72" t="s">
        <v>75</v>
      </c>
      <c r="D84" s="12" t="s">
        <v>76</v>
      </c>
      <c r="E84" s="15" t="s">
        <v>1</v>
      </c>
      <c r="F84" s="31">
        <f>VLOOKUP(A84,'Полный поартикульный список'!C:H,5,0)</f>
        <v>122</v>
      </c>
      <c r="G84" s="31">
        <f>VLOOKUP(A84,'Полный поартикульный список'!C:H,6,0)</f>
        <v>146.4</v>
      </c>
    </row>
    <row r="85" spans="1:7">
      <c r="A85" s="118" t="s">
        <v>237</v>
      </c>
      <c r="B85" s="116"/>
      <c r="C85" s="116"/>
      <c r="D85" s="116"/>
      <c r="E85" s="116"/>
      <c r="F85" s="116"/>
      <c r="G85" s="117"/>
    </row>
    <row r="86" spans="1:7">
      <c r="A86" s="65" t="s">
        <v>359</v>
      </c>
      <c r="B86" s="15" t="s">
        <v>223</v>
      </c>
      <c r="C86" s="71" t="s">
        <v>77</v>
      </c>
      <c r="D86" s="12" t="s">
        <v>78</v>
      </c>
      <c r="E86" s="15" t="s">
        <v>1</v>
      </c>
      <c r="F86" s="31">
        <f>VLOOKUP(A86,'Полный поартикульный список'!C:H,5,0)</f>
        <v>0</v>
      </c>
      <c r="G86" s="31">
        <f>VLOOKUP(A86,'Полный поартикульный список'!C:H,6,0)</f>
        <v>0</v>
      </c>
    </row>
    <row r="87" spans="1:7">
      <c r="A87" s="65" t="s">
        <v>360</v>
      </c>
      <c r="B87" s="15" t="s">
        <v>223</v>
      </c>
      <c r="C87" s="71" t="s">
        <v>79</v>
      </c>
      <c r="D87" s="12" t="s">
        <v>80</v>
      </c>
      <c r="E87" s="15" t="s">
        <v>1</v>
      </c>
      <c r="F87" s="31">
        <f>VLOOKUP(A87,'Полный поартикульный список'!C:H,5,0)</f>
        <v>0</v>
      </c>
      <c r="G87" s="31">
        <f>VLOOKUP(A87,'Полный поартикульный список'!C:H,6,0)</f>
        <v>0</v>
      </c>
    </row>
    <row r="88" spans="1:7">
      <c r="A88" s="65" t="s">
        <v>361</v>
      </c>
      <c r="B88" s="15" t="s">
        <v>223</v>
      </c>
      <c r="C88" s="71" t="s">
        <v>81</v>
      </c>
      <c r="D88" s="12" t="s">
        <v>82</v>
      </c>
      <c r="E88" s="15" t="s">
        <v>1</v>
      </c>
      <c r="F88" s="31">
        <f>VLOOKUP(A88,'Полный поартикульный список'!C:H,5,0)</f>
        <v>0</v>
      </c>
      <c r="G88" s="31">
        <f>VLOOKUP(A88,'Полный поартикульный список'!C:H,6,0)</f>
        <v>0</v>
      </c>
    </row>
    <row r="89" spans="1:7">
      <c r="A89" s="65" t="s">
        <v>362</v>
      </c>
      <c r="B89" s="15" t="s">
        <v>223</v>
      </c>
      <c r="C89" s="71" t="s">
        <v>83</v>
      </c>
      <c r="D89" s="12" t="s">
        <v>84</v>
      </c>
      <c r="E89" s="15" t="s">
        <v>1</v>
      </c>
      <c r="F89" s="31">
        <f>VLOOKUP(A89,'Полный поартикульный список'!C:H,5,0)</f>
        <v>0</v>
      </c>
      <c r="G89" s="31">
        <f>VLOOKUP(A89,'Полный поартикульный список'!C:H,6,0)</f>
        <v>0</v>
      </c>
    </row>
    <row r="90" spans="1:7">
      <c r="A90" s="65" t="s">
        <v>363</v>
      </c>
      <c r="B90" s="15" t="s">
        <v>223</v>
      </c>
      <c r="C90" s="71" t="s">
        <v>85</v>
      </c>
      <c r="D90" s="12" t="s">
        <v>86</v>
      </c>
      <c r="E90" s="15" t="s">
        <v>1</v>
      </c>
      <c r="F90" s="31">
        <f>VLOOKUP(A90,'Полный поартикульный список'!C:H,5,0)</f>
        <v>0</v>
      </c>
      <c r="G90" s="31">
        <f>VLOOKUP(A90,'Полный поартикульный список'!C:H,6,0)</f>
        <v>0</v>
      </c>
    </row>
    <row r="91" spans="1:7">
      <c r="A91" s="118" t="s">
        <v>238</v>
      </c>
      <c r="B91" s="116"/>
      <c r="C91" s="116"/>
      <c r="D91" s="116"/>
      <c r="E91" s="116"/>
      <c r="F91" s="116"/>
      <c r="G91" s="117"/>
    </row>
    <row r="92" spans="1:7">
      <c r="A92" s="65" t="s">
        <v>364</v>
      </c>
      <c r="B92" s="15" t="s">
        <v>223</v>
      </c>
      <c r="C92" s="71" t="s">
        <v>87</v>
      </c>
      <c r="D92" s="12" t="s">
        <v>88</v>
      </c>
      <c r="E92" s="15" t="s">
        <v>1</v>
      </c>
      <c r="F92" s="31">
        <f>VLOOKUP(A92,'Полный поартикульный список'!C:H,5,0)</f>
        <v>0</v>
      </c>
      <c r="G92" s="31">
        <f>VLOOKUP(A92,'Полный поартикульный список'!C:H,6,0)</f>
        <v>0</v>
      </c>
    </row>
    <row r="93" spans="1:7">
      <c r="A93" s="65" t="s">
        <v>365</v>
      </c>
      <c r="B93" s="15" t="s">
        <v>223</v>
      </c>
      <c r="C93" s="71" t="s">
        <v>89</v>
      </c>
      <c r="D93" s="12" t="s">
        <v>90</v>
      </c>
      <c r="E93" s="15" t="s">
        <v>1</v>
      </c>
      <c r="F93" s="31">
        <f>VLOOKUP(A93,'Полный поартикульный список'!C:H,5,0)</f>
        <v>0</v>
      </c>
      <c r="G93" s="31">
        <f>VLOOKUP(A93,'Полный поартикульный список'!C:H,6,0)</f>
        <v>0</v>
      </c>
    </row>
    <row r="94" spans="1:7" ht="12.75" customHeight="1">
      <c r="A94" s="118" t="s">
        <v>239</v>
      </c>
      <c r="B94" s="116"/>
      <c r="C94" s="116"/>
      <c r="D94" s="116"/>
      <c r="E94" s="116"/>
      <c r="F94" s="116"/>
      <c r="G94" s="117"/>
    </row>
    <row r="95" spans="1:7">
      <c r="A95" s="65" t="s">
        <v>366</v>
      </c>
      <c r="B95" s="15" t="s">
        <v>223</v>
      </c>
      <c r="C95" s="71" t="s">
        <v>91</v>
      </c>
      <c r="D95" s="12" t="s">
        <v>88</v>
      </c>
      <c r="E95" s="15" t="s">
        <v>1</v>
      </c>
      <c r="F95" s="31">
        <f>VLOOKUP(A95,'Полный поартикульный список'!C:H,5,0)</f>
        <v>0</v>
      </c>
      <c r="G95" s="31">
        <f>VLOOKUP(A95,'Полный поартикульный список'!C:H,6,0)</f>
        <v>0</v>
      </c>
    </row>
    <row r="96" spans="1:7">
      <c r="A96" s="65" t="s">
        <v>367</v>
      </c>
      <c r="B96" s="15" t="s">
        <v>223</v>
      </c>
      <c r="C96" s="71" t="s">
        <v>92</v>
      </c>
      <c r="D96" s="12" t="s">
        <v>93</v>
      </c>
      <c r="E96" s="15" t="s">
        <v>1</v>
      </c>
      <c r="F96" s="31">
        <f>VLOOKUP(A96,'Полный поартикульный список'!C:H,5,0)</f>
        <v>92</v>
      </c>
      <c r="G96" s="31">
        <f>VLOOKUP(A96,'Полный поартикульный список'!C:H,6,0)</f>
        <v>110.4</v>
      </c>
    </row>
    <row r="97" spans="1:7">
      <c r="A97" s="65" t="s">
        <v>368</v>
      </c>
      <c r="B97" s="15" t="s">
        <v>223</v>
      </c>
      <c r="C97" s="71" t="s">
        <v>94</v>
      </c>
      <c r="D97" s="12" t="s">
        <v>95</v>
      </c>
      <c r="E97" s="15" t="s">
        <v>1</v>
      </c>
      <c r="F97" s="31">
        <f>VLOOKUP(A97,'Полный поартикульный список'!C:H,5,0)</f>
        <v>102</v>
      </c>
      <c r="G97" s="31">
        <f>VLOOKUP(A97,'Полный поартикульный список'!C:H,6,0)</f>
        <v>122.4</v>
      </c>
    </row>
    <row r="98" spans="1:7" ht="12.75" customHeight="1">
      <c r="A98" s="118" t="s">
        <v>240</v>
      </c>
      <c r="B98" s="116"/>
      <c r="C98" s="116"/>
      <c r="D98" s="116"/>
      <c r="E98" s="116"/>
      <c r="F98" s="116"/>
      <c r="G98" s="117"/>
    </row>
    <row r="99" spans="1:7">
      <c r="A99" s="65" t="s">
        <v>369</v>
      </c>
      <c r="B99" s="15" t="s">
        <v>223</v>
      </c>
      <c r="C99" s="71" t="s">
        <v>96</v>
      </c>
      <c r="D99" s="12" t="s">
        <v>97</v>
      </c>
      <c r="E99" s="15" t="s">
        <v>1</v>
      </c>
      <c r="F99" s="31">
        <f>VLOOKUP(A99,'Полный поартикульный список'!C:H,5,0)</f>
        <v>0</v>
      </c>
      <c r="G99" s="31">
        <f>VLOOKUP(A99,'Полный поартикульный список'!C:H,6,0)</f>
        <v>0</v>
      </c>
    </row>
    <row r="100" spans="1:7">
      <c r="A100" s="65" t="s">
        <v>370</v>
      </c>
      <c r="B100" s="15" t="s">
        <v>223</v>
      </c>
      <c r="C100" s="71" t="s">
        <v>98</v>
      </c>
      <c r="D100" s="12" t="s">
        <v>99</v>
      </c>
      <c r="E100" s="15" t="s">
        <v>1</v>
      </c>
      <c r="F100" s="31">
        <f>VLOOKUP(A100,'Полный поартикульный список'!C:H,5,0)</f>
        <v>71</v>
      </c>
      <c r="G100" s="31">
        <f>VLOOKUP(A100,'Полный поартикульный список'!C:H,6,0)</f>
        <v>85.2</v>
      </c>
    </row>
    <row r="101" spans="1:7" ht="13.6" thickBot="1">
      <c r="A101" s="66" t="s">
        <v>371</v>
      </c>
      <c r="B101" s="16" t="s">
        <v>223</v>
      </c>
      <c r="C101" s="28" t="s">
        <v>100</v>
      </c>
      <c r="D101" s="13" t="s">
        <v>101</v>
      </c>
      <c r="E101" s="16" t="s">
        <v>1</v>
      </c>
      <c r="F101" s="31">
        <f>VLOOKUP(A101,'Полный поартикульный список'!C:H,5,0)</f>
        <v>60</v>
      </c>
      <c r="G101" s="31">
        <f>VLOOKUP(A101,'Полный поартикульный список'!C:H,6,0)</f>
        <v>72</v>
      </c>
    </row>
    <row r="102" spans="1:7">
      <c r="A102" s="110" t="s">
        <v>249</v>
      </c>
      <c r="B102" s="111"/>
      <c r="C102" s="111"/>
      <c r="D102" s="111"/>
      <c r="E102" s="111"/>
      <c r="F102" s="111"/>
      <c r="G102" s="112"/>
    </row>
    <row r="103" spans="1:7">
      <c r="A103" s="29">
        <v>4070290</v>
      </c>
      <c r="B103" s="29" t="s">
        <v>223</v>
      </c>
      <c r="C103" s="30" t="s">
        <v>249</v>
      </c>
      <c r="D103" s="30">
        <v>29</v>
      </c>
      <c r="E103" s="29" t="s">
        <v>1</v>
      </c>
      <c r="F103" s="31">
        <f>VLOOKUP(A103,'Полный поартикульный список'!C:H,5,0)</f>
        <v>307</v>
      </c>
      <c r="G103" s="31">
        <f>VLOOKUP(A103,'Полный поартикульный список'!C:H,6,0)</f>
        <v>368.4</v>
      </c>
    </row>
    <row r="104" spans="1:7" ht="22.95" customHeight="1">
      <c r="A104" s="115" t="s">
        <v>259</v>
      </c>
      <c r="B104" s="116"/>
      <c r="C104" s="116"/>
      <c r="D104" s="116"/>
      <c r="E104" s="116"/>
      <c r="F104" s="116"/>
      <c r="G104" s="117"/>
    </row>
    <row r="105" spans="1:7">
      <c r="A105" s="118" t="s">
        <v>228</v>
      </c>
      <c r="B105" s="116"/>
      <c r="C105" s="116"/>
      <c r="D105" s="116"/>
      <c r="E105" s="116"/>
      <c r="F105" s="116"/>
      <c r="G105" s="117"/>
    </row>
    <row r="106" spans="1:7">
      <c r="A106" s="65" t="s">
        <v>692</v>
      </c>
      <c r="B106" s="15" t="s">
        <v>223</v>
      </c>
      <c r="C106" s="71" t="s">
        <v>425</v>
      </c>
      <c r="D106" s="12">
        <v>2</v>
      </c>
      <c r="E106" s="15" t="s">
        <v>1</v>
      </c>
      <c r="F106" s="31">
        <f>VLOOKUP(A106,'Полный поартикульный список'!C:H,5,0)</f>
        <v>60</v>
      </c>
      <c r="G106" s="31">
        <f>VLOOKUP(A106,'Полный поартикульный список'!C:H,6,0)</f>
        <v>72</v>
      </c>
    </row>
    <row r="107" spans="1:7">
      <c r="A107" s="65" t="s">
        <v>693</v>
      </c>
      <c r="B107" s="15" t="s">
        <v>223</v>
      </c>
      <c r="C107" s="71" t="s">
        <v>426</v>
      </c>
      <c r="D107" s="12">
        <v>4</v>
      </c>
      <c r="E107" s="15" t="s">
        <v>1</v>
      </c>
      <c r="F107" s="31">
        <f>VLOOKUP(A107,'Полный поартикульный список'!C:H,5,0)</f>
        <v>24</v>
      </c>
      <c r="G107" s="31">
        <f>VLOOKUP(A107,'Полный поартикульный список'!C:H,6,0)</f>
        <v>28.8</v>
      </c>
    </row>
    <row r="108" spans="1:7">
      <c r="A108" s="118" t="s">
        <v>250</v>
      </c>
      <c r="B108" s="116"/>
      <c r="C108" s="116"/>
      <c r="D108" s="116"/>
      <c r="E108" s="116"/>
      <c r="F108" s="116"/>
      <c r="G108" s="117"/>
    </row>
    <row r="109" spans="1:7">
      <c r="A109" s="65" t="s">
        <v>694</v>
      </c>
      <c r="B109" s="15" t="s">
        <v>223</v>
      </c>
      <c r="C109" s="71" t="s">
        <v>104</v>
      </c>
      <c r="D109" s="12">
        <v>4</v>
      </c>
      <c r="E109" s="15" t="s">
        <v>1</v>
      </c>
      <c r="F109" s="31">
        <f>VLOOKUP(A109,'Полный поартикульный список'!C:H,5,0)</f>
        <v>0</v>
      </c>
      <c r="G109" s="31">
        <f>VLOOKUP(A109,'Полный поартикульный список'!C:H,6,0)</f>
        <v>0</v>
      </c>
    </row>
    <row r="110" spans="1:7">
      <c r="A110" s="65" t="s">
        <v>695</v>
      </c>
      <c r="B110" s="15" t="s">
        <v>223</v>
      </c>
      <c r="C110" s="71" t="s">
        <v>105</v>
      </c>
      <c r="D110" s="12">
        <v>5</v>
      </c>
      <c r="E110" s="15" t="s">
        <v>1</v>
      </c>
      <c r="F110" s="31">
        <f>VLOOKUP(A110,'Полный поартикульный список'!C:H,5,0)</f>
        <v>0</v>
      </c>
      <c r="G110" s="31">
        <f>VLOOKUP(A110,'Полный поартикульный список'!C:H,6,0)</f>
        <v>0</v>
      </c>
    </row>
    <row r="111" spans="1:7" ht="12.75" customHeight="1">
      <c r="A111" s="118" t="s">
        <v>244</v>
      </c>
      <c r="B111" s="116"/>
      <c r="C111" s="116"/>
      <c r="D111" s="116"/>
      <c r="E111" s="116"/>
      <c r="F111" s="116"/>
      <c r="G111" s="117"/>
    </row>
    <row r="112" spans="1:7">
      <c r="A112" s="65" t="s">
        <v>696</v>
      </c>
      <c r="B112" s="15" t="s">
        <v>223</v>
      </c>
      <c r="C112" s="71" t="s">
        <v>245</v>
      </c>
      <c r="D112" s="12" t="s">
        <v>18</v>
      </c>
      <c r="E112" s="15" t="s">
        <v>1</v>
      </c>
      <c r="F112" s="31">
        <f>VLOOKUP(A112,'Полный поартикульный список'!C:H,5,0)</f>
        <v>0</v>
      </c>
      <c r="G112" s="31">
        <f>VLOOKUP(A112,'Полный поартикульный список'!C:H,6,0)</f>
        <v>0</v>
      </c>
    </row>
    <row r="113" spans="1:7">
      <c r="A113" s="65" t="s">
        <v>697</v>
      </c>
      <c r="B113" s="15" t="s">
        <v>223</v>
      </c>
      <c r="C113" s="71" t="s">
        <v>341</v>
      </c>
      <c r="D113" s="12" t="s">
        <v>19</v>
      </c>
      <c r="E113" s="15" t="s">
        <v>1</v>
      </c>
      <c r="F113" s="31">
        <f>VLOOKUP(A113,'Полный поартикульный список'!C:H,5,0)</f>
        <v>80</v>
      </c>
      <c r="G113" s="31">
        <f>VLOOKUP(A113,'Полный поартикульный список'!C:H,6,0)</f>
        <v>96</v>
      </c>
    </row>
    <row r="114" spans="1:7">
      <c r="A114" s="65" t="s">
        <v>698</v>
      </c>
      <c r="B114" s="15" t="s">
        <v>223</v>
      </c>
      <c r="C114" s="71" t="s">
        <v>342</v>
      </c>
      <c r="D114" s="12" t="s">
        <v>20</v>
      </c>
      <c r="E114" s="15" t="s">
        <v>1</v>
      </c>
      <c r="F114" s="31">
        <f>VLOOKUP(A114,'Полный поартикульный список'!C:H,5,0)</f>
        <v>120</v>
      </c>
      <c r="G114" s="31">
        <f>VLOOKUP(A114,'Полный поартикульный список'!C:H,6,0)</f>
        <v>144</v>
      </c>
    </row>
    <row r="115" spans="1:7">
      <c r="A115" s="65" t="s">
        <v>699</v>
      </c>
      <c r="B115" s="15" t="s">
        <v>223</v>
      </c>
      <c r="C115" s="71" t="s">
        <v>260</v>
      </c>
      <c r="D115" s="12" t="s">
        <v>21</v>
      </c>
      <c r="E115" s="15" t="s">
        <v>1</v>
      </c>
      <c r="F115" s="31">
        <f>VLOOKUP(A115,'Полный поартикульный список'!C:H,5,0)</f>
        <v>120</v>
      </c>
      <c r="G115" s="31">
        <f>VLOOKUP(A115,'Полный поартикульный список'!C:H,6,0)</f>
        <v>144</v>
      </c>
    </row>
    <row r="116" spans="1:7">
      <c r="A116" s="118" t="s">
        <v>231</v>
      </c>
      <c r="B116" s="116"/>
      <c r="C116" s="116"/>
      <c r="D116" s="116"/>
      <c r="E116" s="116"/>
      <c r="F116" s="116"/>
      <c r="G116" s="117"/>
    </row>
    <row r="117" spans="1:7">
      <c r="A117" s="65" t="s">
        <v>700</v>
      </c>
      <c r="B117" s="15" t="s">
        <v>223</v>
      </c>
      <c r="C117" s="25" t="s">
        <v>102</v>
      </c>
      <c r="D117" s="25" t="s">
        <v>22</v>
      </c>
      <c r="E117" s="15" t="s">
        <v>1</v>
      </c>
      <c r="F117" s="31">
        <f>VLOOKUP(A117,'Полный поартикульный список'!C:H,5,0)</f>
        <v>125</v>
      </c>
      <c r="G117" s="31">
        <f>VLOOKUP(A117,'Полный поартикульный список'!C:H,6,0)</f>
        <v>150</v>
      </c>
    </row>
    <row r="118" spans="1:7">
      <c r="A118" s="65" t="s">
        <v>701</v>
      </c>
      <c r="B118" s="15" t="s">
        <v>223</v>
      </c>
      <c r="C118" s="26" t="s">
        <v>241</v>
      </c>
      <c r="D118" s="26" t="s">
        <v>24</v>
      </c>
      <c r="E118" s="15" t="s">
        <v>1</v>
      </c>
      <c r="F118" s="31">
        <f>VLOOKUP(A118,'Полный поартикульный список'!C:H,5,0)</f>
        <v>185</v>
      </c>
      <c r="G118" s="31">
        <f>VLOOKUP(A118,'Полный поартикульный список'!C:H,6,0)</f>
        <v>222</v>
      </c>
    </row>
    <row r="119" spans="1:7">
      <c r="A119" s="65" t="s">
        <v>702</v>
      </c>
      <c r="B119" s="15" t="s">
        <v>223</v>
      </c>
      <c r="C119" s="25" t="s">
        <v>242</v>
      </c>
      <c r="D119" s="25" t="s">
        <v>26</v>
      </c>
      <c r="E119" s="15" t="s">
        <v>1</v>
      </c>
      <c r="F119" s="31">
        <f>VLOOKUP(A119,'Полный поартикульный список'!C:H,5,0)</f>
        <v>60</v>
      </c>
      <c r="G119" s="31">
        <f>VLOOKUP(A119,'Полный поартикульный список'!C:H,6,0)</f>
        <v>72</v>
      </c>
    </row>
    <row r="120" spans="1:7">
      <c r="A120" s="65" t="s">
        <v>703</v>
      </c>
      <c r="B120" s="15" t="s">
        <v>223</v>
      </c>
      <c r="C120" s="25" t="s">
        <v>103</v>
      </c>
      <c r="D120" s="25" t="s">
        <v>27</v>
      </c>
      <c r="E120" s="15" t="s">
        <v>1</v>
      </c>
      <c r="F120" s="31">
        <f>VLOOKUP(A120,'Полный поартикульный список'!C:H,5,0)</f>
        <v>0</v>
      </c>
      <c r="G120" s="31">
        <f>VLOOKUP(A120,'Полный поартикульный список'!C:H,6,0)</f>
        <v>0</v>
      </c>
    </row>
    <row r="121" spans="1:7">
      <c r="A121" s="65" t="s">
        <v>704</v>
      </c>
      <c r="B121" s="15" t="s">
        <v>223</v>
      </c>
      <c r="C121" s="25" t="s">
        <v>243</v>
      </c>
      <c r="D121" s="25" t="s">
        <v>28</v>
      </c>
      <c r="E121" s="15" t="s">
        <v>1</v>
      </c>
      <c r="F121" s="31">
        <f>VLOOKUP(A121,'Полный поартикульный список'!C:H,5,0)</f>
        <v>0</v>
      </c>
      <c r="G121" s="31">
        <f>VLOOKUP(A121,'Полный поартикульный список'!C:H,6,0)</f>
        <v>0</v>
      </c>
    </row>
    <row r="122" spans="1:7" ht="12.75" customHeight="1">
      <c r="A122" s="118" t="s">
        <v>232</v>
      </c>
      <c r="B122" s="116"/>
      <c r="C122" s="116"/>
      <c r="D122" s="116"/>
      <c r="E122" s="116"/>
      <c r="F122" s="116"/>
      <c r="G122" s="117"/>
    </row>
    <row r="123" spans="1:7">
      <c r="A123" s="65" t="s">
        <v>705</v>
      </c>
      <c r="B123" s="15" t="s">
        <v>223</v>
      </c>
      <c r="C123" s="71" t="s">
        <v>33</v>
      </c>
      <c r="D123" s="12" t="s">
        <v>34</v>
      </c>
      <c r="E123" s="15" t="s">
        <v>1</v>
      </c>
      <c r="F123" s="31">
        <f>VLOOKUP(A123,'Полный поартикульный список'!C:H,5,0)</f>
        <v>0</v>
      </c>
      <c r="G123" s="31">
        <f>VLOOKUP(A123,'Полный поартикульный список'!C:H,6,0)</f>
        <v>0</v>
      </c>
    </row>
    <row r="124" spans="1:7">
      <c r="A124" s="65" t="s">
        <v>706</v>
      </c>
      <c r="B124" s="15" t="s">
        <v>223</v>
      </c>
      <c r="C124" s="71" t="s">
        <v>35</v>
      </c>
      <c r="D124" s="12" t="s">
        <v>36</v>
      </c>
      <c r="E124" s="15" t="s">
        <v>1</v>
      </c>
      <c r="F124" s="31">
        <f>VLOOKUP(A124,'Полный поартикульный список'!C:H,5,0)</f>
        <v>0</v>
      </c>
      <c r="G124" s="31">
        <f>VLOOKUP(A124,'Полный поартикульный список'!C:H,6,0)</f>
        <v>0</v>
      </c>
    </row>
    <row r="125" spans="1:7">
      <c r="A125" s="65" t="s">
        <v>707</v>
      </c>
      <c r="B125" s="15" t="s">
        <v>223</v>
      </c>
      <c r="C125" s="71" t="s">
        <v>106</v>
      </c>
      <c r="D125" s="12" t="s">
        <v>107</v>
      </c>
      <c r="E125" s="15" t="s">
        <v>1</v>
      </c>
      <c r="F125" s="31">
        <f>VLOOKUP(A125,'Полный поартикульный список'!C:H,5,0)</f>
        <v>0</v>
      </c>
      <c r="G125" s="31">
        <f>VLOOKUP(A125,'Полный поартикульный список'!C:H,6,0)</f>
        <v>0</v>
      </c>
    </row>
    <row r="126" spans="1:7">
      <c r="A126" s="65" t="s">
        <v>708</v>
      </c>
      <c r="B126" s="15" t="s">
        <v>223</v>
      </c>
      <c r="C126" s="71" t="s">
        <v>37</v>
      </c>
      <c r="D126" s="12" t="s">
        <v>38</v>
      </c>
      <c r="E126" s="15" t="s">
        <v>1</v>
      </c>
      <c r="F126" s="31">
        <f>VLOOKUP(A126,'Полный поартикульный список'!C:H,5,0)</f>
        <v>0</v>
      </c>
      <c r="G126" s="31">
        <f>VLOOKUP(A126,'Полный поартикульный список'!C:H,6,0)</f>
        <v>0</v>
      </c>
    </row>
    <row r="127" spans="1:7">
      <c r="A127" s="65" t="s">
        <v>709</v>
      </c>
      <c r="B127" s="15" t="s">
        <v>223</v>
      </c>
      <c r="C127" s="71" t="s">
        <v>39</v>
      </c>
      <c r="D127" s="12" t="s">
        <v>40</v>
      </c>
      <c r="E127" s="15" t="s">
        <v>1</v>
      </c>
      <c r="F127" s="31">
        <f>VLOOKUP(A127,'Полный поартикульный список'!C:H,5,0)</f>
        <v>0</v>
      </c>
      <c r="G127" s="31">
        <f>VLOOKUP(A127,'Полный поартикульный список'!C:H,6,0)</f>
        <v>0</v>
      </c>
    </row>
    <row r="128" spans="1:7">
      <c r="A128" s="65" t="s">
        <v>710</v>
      </c>
      <c r="B128" s="15" t="s">
        <v>223</v>
      </c>
      <c r="C128" s="71" t="s">
        <v>41</v>
      </c>
      <c r="D128" s="12" t="s">
        <v>42</v>
      </c>
      <c r="E128" s="15" t="s">
        <v>1</v>
      </c>
      <c r="F128" s="31">
        <f>VLOOKUP(A128,'Полный поартикульный список'!C:H,5,0)</f>
        <v>0</v>
      </c>
      <c r="G128" s="31">
        <f>VLOOKUP(A128,'Полный поартикульный список'!C:H,6,0)</f>
        <v>0</v>
      </c>
    </row>
    <row r="129" spans="1:7">
      <c r="A129" s="65" t="s">
        <v>711</v>
      </c>
      <c r="B129" s="15" t="s">
        <v>223</v>
      </c>
      <c r="C129" s="71" t="s">
        <v>43</v>
      </c>
      <c r="D129" s="12" t="s">
        <v>44</v>
      </c>
      <c r="E129" s="15" t="s">
        <v>1</v>
      </c>
      <c r="F129" s="31">
        <f>VLOOKUP(A129,'Полный поартикульный список'!C:H,5,0)</f>
        <v>0</v>
      </c>
      <c r="G129" s="31">
        <f>VLOOKUP(A129,'Полный поартикульный список'!C:H,6,0)</f>
        <v>0</v>
      </c>
    </row>
    <row r="130" spans="1:7">
      <c r="A130" s="65" t="s">
        <v>712</v>
      </c>
      <c r="B130" s="15" t="s">
        <v>223</v>
      </c>
      <c r="C130" s="71" t="s">
        <v>45</v>
      </c>
      <c r="D130" s="12" t="s">
        <v>46</v>
      </c>
      <c r="E130" s="15" t="s">
        <v>1</v>
      </c>
      <c r="F130" s="31">
        <f>VLOOKUP(A130,'Полный поартикульный список'!C:H,5,0)</f>
        <v>0</v>
      </c>
      <c r="G130" s="31">
        <f>VLOOKUP(A130,'Полный поартикульный список'!C:H,6,0)</f>
        <v>0</v>
      </c>
    </row>
    <row r="131" spans="1:7">
      <c r="A131" s="65" t="s">
        <v>713</v>
      </c>
      <c r="B131" s="15" t="s">
        <v>223</v>
      </c>
      <c r="C131" s="71" t="s">
        <v>372</v>
      </c>
      <c r="D131" s="12" t="s">
        <v>108</v>
      </c>
      <c r="E131" s="15" t="s">
        <v>1</v>
      </c>
      <c r="F131" s="31">
        <f>VLOOKUP(A131,'Полный поартикульный список'!C:H,5,0)</f>
        <v>0</v>
      </c>
      <c r="G131" s="31">
        <f>VLOOKUP(A131,'Полный поартикульный список'!C:H,6,0)</f>
        <v>0</v>
      </c>
    </row>
    <row r="132" spans="1:7">
      <c r="A132" s="65" t="s">
        <v>714</v>
      </c>
      <c r="B132" s="15" t="s">
        <v>223</v>
      </c>
      <c r="C132" s="71" t="s">
        <v>49</v>
      </c>
      <c r="D132" s="27" t="s">
        <v>50</v>
      </c>
      <c r="E132" s="15" t="s">
        <v>1</v>
      </c>
      <c r="F132" s="31">
        <f>VLOOKUP(A132,'Полный поартикульный список'!C:H,5,0)</f>
        <v>0</v>
      </c>
      <c r="G132" s="31">
        <f>VLOOKUP(A132,'Полный поартикульный список'!C:H,6,0)</f>
        <v>0</v>
      </c>
    </row>
    <row r="133" spans="1:7">
      <c r="A133" s="118" t="s">
        <v>253</v>
      </c>
      <c r="B133" s="116"/>
      <c r="C133" s="116"/>
      <c r="D133" s="116"/>
      <c r="E133" s="116"/>
      <c r="F133" s="116"/>
      <c r="G133" s="117"/>
    </row>
    <row r="134" spans="1:7">
      <c r="A134" s="65" t="s">
        <v>715</v>
      </c>
      <c r="B134" s="15" t="s">
        <v>223</v>
      </c>
      <c r="C134" s="71" t="s">
        <v>109</v>
      </c>
      <c r="D134" s="12" t="s">
        <v>110</v>
      </c>
      <c r="E134" s="15" t="s">
        <v>1</v>
      </c>
      <c r="F134" s="31">
        <f>VLOOKUP(A134,'Полный поартикульный список'!C:H,5,0)</f>
        <v>0</v>
      </c>
      <c r="G134" s="31">
        <f>VLOOKUP(A134,'Полный поартикульный список'!C:H,6,0)</f>
        <v>0</v>
      </c>
    </row>
    <row r="135" spans="1:7">
      <c r="A135" s="65" t="s">
        <v>716</v>
      </c>
      <c r="B135" s="15" t="s">
        <v>223</v>
      </c>
      <c r="C135" s="71" t="s">
        <v>111</v>
      </c>
      <c r="D135" s="12" t="s">
        <v>112</v>
      </c>
      <c r="E135" s="15" t="s">
        <v>1</v>
      </c>
      <c r="F135" s="31">
        <f>VLOOKUP(A135,'Полный поартикульный список'!C:H,5,0)</f>
        <v>0</v>
      </c>
      <c r="G135" s="31">
        <f>VLOOKUP(A135,'Полный поартикульный список'!C:H,6,0)</f>
        <v>0</v>
      </c>
    </row>
    <row r="136" spans="1:7">
      <c r="A136" s="65" t="s">
        <v>717</v>
      </c>
      <c r="B136" s="15" t="s">
        <v>223</v>
      </c>
      <c r="C136" s="71" t="s">
        <v>113</v>
      </c>
      <c r="D136" s="12" t="s">
        <v>114</v>
      </c>
      <c r="E136" s="15" t="s">
        <v>1</v>
      </c>
      <c r="F136" s="31">
        <f>VLOOKUP(A136,'Полный поартикульный список'!C:H,5,0)</f>
        <v>0</v>
      </c>
      <c r="G136" s="31">
        <f>VLOOKUP(A136,'Полный поартикульный список'!C:H,6,0)</f>
        <v>0</v>
      </c>
    </row>
    <row r="137" spans="1:7">
      <c r="A137" s="65" t="s">
        <v>718</v>
      </c>
      <c r="B137" s="15" t="s">
        <v>223</v>
      </c>
      <c r="C137" s="71" t="s">
        <v>115</v>
      </c>
      <c r="D137" s="12" t="s">
        <v>116</v>
      </c>
      <c r="E137" s="15" t="s">
        <v>1</v>
      </c>
      <c r="F137" s="31">
        <f>VLOOKUP(A137,'Полный поартикульный список'!C:H,5,0)</f>
        <v>0</v>
      </c>
      <c r="G137" s="31">
        <f>VLOOKUP(A137,'Полный поартикульный список'!C:H,6,0)</f>
        <v>0</v>
      </c>
    </row>
    <row r="138" spans="1:7">
      <c r="A138" s="65" t="s">
        <v>719</v>
      </c>
      <c r="B138" s="15" t="s">
        <v>223</v>
      </c>
      <c r="C138" s="71" t="s">
        <v>117</v>
      </c>
      <c r="D138" s="12" t="s">
        <v>118</v>
      </c>
      <c r="E138" s="15" t="s">
        <v>1</v>
      </c>
      <c r="F138" s="31">
        <f>VLOOKUP(A138,'Полный поартикульный список'!C:H,5,0)</f>
        <v>0</v>
      </c>
      <c r="G138" s="31">
        <f>VLOOKUP(A138,'Полный поартикульный список'!C:H,6,0)</f>
        <v>0</v>
      </c>
    </row>
    <row r="139" spans="1:7">
      <c r="A139" s="65" t="s">
        <v>720</v>
      </c>
      <c r="B139" s="15" t="s">
        <v>223</v>
      </c>
      <c r="C139" s="71" t="s">
        <v>119</v>
      </c>
      <c r="D139" s="12" t="s">
        <v>120</v>
      </c>
      <c r="E139" s="15" t="s">
        <v>1</v>
      </c>
      <c r="F139" s="31">
        <f>VLOOKUP(A139,'Полный поартикульный список'!C:H,5,0)</f>
        <v>0</v>
      </c>
      <c r="G139" s="31">
        <f>VLOOKUP(A139,'Полный поартикульный список'!C:H,6,0)</f>
        <v>0</v>
      </c>
    </row>
    <row r="140" spans="1:7" ht="12.75" customHeight="1">
      <c r="A140" s="118" t="s">
        <v>254</v>
      </c>
      <c r="B140" s="116"/>
      <c r="C140" s="116"/>
      <c r="D140" s="116"/>
      <c r="E140" s="116"/>
      <c r="F140" s="116"/>
      <c r="G140" s="117"/>
    </row>
    <row r="141" spans="1:7">
      <c r="A141" s="65" t="s">
        <v>721</v>
      </c>
      <c r="B141" s="15" t="s">
        <v>223</v>
      </c>
      <c r="C141" s="72" t="s">
        <v>121</v>
      </c>
      <c r="D141" s="12" t="s">
        <v>122</v>
      </c>
      <c r="E141" s="15" t="s">
        <v>1</v>
      </c>
      <c r="F141" s="31">
        <f>VLOOKUP(A141,'Полный поартикульный список'!C:H,5,0)</f>
        <v>84</v>
      </c>
      <c r="G141" s="31">
        <f>VLOOKUP(A141,'Полный поартикульный список'!C:H,6,0)</f>
        <v>100.8</v>
      </c>
    </row>
    <row r="142" spans="1:7">
      <c r="A142" s="65" t="s">
        <v>722</v>
      </c>
      <c r="B142" s="15" t="s">
        <v>223</v>
      </c>
      <c r="C142" s="72" t="s">
        <v>123</v>
      </c>
      <c r="D142" s="12" t="s">
        <v>124</v>
      </c>
      <c r="E142" s="15" t="s">
        <v>1</v>
      </c>
      <c r="F142" s="31">
        <f>VLOOKUP(A142,'Полный поартикульный список'!C:H,5,0)</f>
        <v>84</v>
      </c>
      <c r="G142" s="31">
        <f>VLOOKUP(A142,'Полный поартикульный список'!C:H,6,0)</f>
        <v>100.8</v>
      </c>
    </row>
    <row r="143" spans="1:7">
      <c r="A143" s="65" t="s">
        <v>723</v>
      </c>
      <c r="B143" s="15" t="s">
        <v>223</v>
      </c>
      <c r="C143" s="72" t="s">
        <v>125</v>
      </c>
      <c r="D143" s="12" t="s">
        <v>126</v>
      </c>
      <c r="E143" s="15" t="s">
        <v>1</v>
      </c>
      <c r="F143" s="31">
        <f>VLOOKUP(A143,'Полный поартикульный список'!C:H,5,0)</f>
        <v>48</v>
      </c>
      <c r="G143" s="31">
        <f>VLOOKUP(A143,'Полный поартикульный список'!C:H,6,0)</f>
        <v>57.6</v>
      </c>
    </row>
    <row r="144" spans="1:7">
      <c r="A144" s="65" t="s">
        <v>724</v>
      </c>
      <c r="B144" s="15" t="s">
        <v>223</v>
      </c>
      <c r="C144" s="72" t="s">
        <v>778</v>
      </c>
      <c r="D144" s="12" t="s">
        <v>779</v>
      </c>
      <c r="E144" s="15" t="s">
        <v>1</v>
      </c>
      <c r="F144" s="31">
        <f>VLOOKUP(A144,'Полный поартикульный список'!C:H,5,0)</f>
        <v>48</v>
      </c>
      <c r="G144" s="31">
        <f>VLOOKUP(A144,'Полный поартикульный список'!C:H,6,0)</f>
        <v>57.6</v>
      </c>
    </row>
    <row r="145" spans="1:7">
      <c r="A145" s="118" t="s">
        <v>255</v>
      </c>
      <c r="B145" s="116"/>
      <c r="C145" s="116"/>
      <c r="D145" s="116"/>
      <c r="E145" s="116"/>
      <c r="F145" s="116"/>
      <c r="G145" s="117"/>
    </row>
    <row r="146" spans="1:7">
      <c r="A146" s="65" t="s">
        <v>725</v>
      </c>
      <c r="B146" s="15" t="s">
        <v>223</v>
      </c>
      <c r="C146" s="72" t="s">
        <v>121</v>
      </c>
      <c r="D146" s="12" t="s">
        <v>122</v>
      </c>
      <c r="E146" s="15" t="s">
        <v>1</v>
      </c>
      <c r="F146" s="31">
        <f>VLOOKUP(A146,'Полный поартикульный список'!C:H,5,0)</f>
        <v>40</v>
      </c>
      <c r="G146" s="31">
        <f>VLOOKUP(A146,'Полный поартикульный список'!C:H,6,0)</f>
        <v>48</v>
      </c>
    </row>
    <row r="147" spans="1:7">
      <c r="A147" s="65" t="s">
        <v>726</v>
      </c>
      <c r="B147" s="15" t="s">
        <v>223</v>
      </c>
      <c r="C147" s="72" t="s">
        <v>123</v>
      </c>
      <c r="D147" s="12" t="s">
        <v>124</v>
      </c>
      <c r="E147" s="15" t="s">
        <v>1</v>
      </c>
      <c r="F147" s="31">
        <f>VLOOKUP(A147,'Полный поартикульный список'!C:H,5,0)</f>
        <v>50</v>
      </c>
      <c r="G147" s="31">
        <f>VLOOKUP(A147,'Полный поартикульный список'!C:H,6,0)</f>
        <v>60</v>
      </c>
    </row>
    <row r="148" spans="1:7">
      <c r="A148" s="65" t="s">
        <v>727</v>
      </c>
      <c r="B148" s="15" t="s">
        <v>223</v>
      </c>
      <c r="C148" s="72" t="s">
        <v>125</v>
      </c>
      <c r="D148" s="12" t="s">
        <v>126</v>
      </c>
      <c r="E148" s="15" t="s">
        <v>1</v>
      </c>
      <c r="F148" s="31">
        <f>VLOOKUP(A148,'Полный поартикульный список'!C:H,5,0)</f>
        <v>64</v>
      </c>
      <c r="G148" s="31">
        <f>VLOOKUP(A148,'Полный поартикульный список'!C:H,6,0)</f>
        <v>76.8</v>
      </c>
    </row>
    <row r="149" spans="1:7">
      <c r="A149" s="65" t="s">
        <v>728</v>
      </c>
      <c r="B149" s="15" t="s">
        <v>223</v>
      </c>
      <c r="C149" s="72" t="s">
        <v>778</v>
      </c>
      <c r="D149" s="12" t="s">
        <v>779</v>
      </c>
      <c r="E149" s="15" t="s">
        <v>1</v>
      </c>
      <c r="F149" s="31">
        <f>VLOOKUP(A149,'Полный поартикульный список'!C:H,5,0)</f>
        <v>70</v>
      </c>
      <c r="G149" s="31">
        <f>VLOOKUP(A149,'Полный поартикульный список'!C:H,6,0)</f>
        <v>84</v>
      </c>
    </row>
    <row r="150" spans="1:7" ht="12.75" customHeight="1">
      <c r="A150" s="118" t="s">
        <v>256</v>
      </c>
      <c r="B150" s="116"/>
      <c r="C150" s="116"/>
      <c r="D150" s="116"/>
      <c r="E150" s="116"/>
      <c r="F150" s="116"/>
      <c r="G150" s="117"/>
    </row>
    <row r="151" spans="1:7">
      <c r="A151" s="65" t="s">
        <v>729</v>
      </c>
      <c r="B151" s="15" t="s">
        <v>223</v>
      </c>
      <c r="C151" s="72" t="s">
        <v>127</v>
      </c>
      <c r="D151" s="12" t="s">
        <v>128</v>
      </c>
      <c r="E151" s="15" t="s">
        <v>1</v>
      </c>
      <c r="F151" s="31">
        <f>VLOOKUP(A151,'Полный поартикульный список'!C:H,5,0)</f>
        <v>44</v>
      </c>
      <c r="G151" s="31">
        <f>VLOOKUP(A151,'Полный поартикульный список'!C:H,6,0)</f>
        <v>52.8</v>
      </c>
    </row>
    <row r="152" spans="1:7">
      <c r="A152" s="65" t="s">
        <v>730</v>
      </c>
      <c r="B152" s="15" t="s">
        <v>223</v>
      </c>
      <c r="C152" s="72" t="s">
        <v>129</v>
      </c>
      <c r="D152" s="12" t="s">
        <v>130</v>
      </c>
      <c r="E152" s="15" t="s">
        <v>1</v>
      </c>
      <c r="F152" s="31">
        <f>VLOOKUP(A152,'Полный поартикульный список'!C:H,5,0)</f>
        <v>54</v>
      </c>
      <c r="G152" s="31">
        <f>VLOOKUP(A152,'Полный поартикульный список'!C:H,6,0)</f>
        <v>64.8</v>
      </c>
    </row>
    <row r="153" spans="1:7">
      <c r="A153" s="65" t="s">
        <v>731</v>
      </c>
      <c r="B153" s="15" t="s">
        <v>223</v>
      </c>
      <c r="C153" s="72" t="s">
        <v>131</v>
      </c>
      <c r="D153" s="12" t="s">
        <v>132</v>
      </c>
      <c r="E153" s="15" t="s">
        <v>1</v>
      </c>
      <c r="F153" s="31">
        <f>VLOOKUP(A153,'Полный поартикульный список'!C:H,5,0)</f>
        <v>66</v>
      </c>
      <c r="G153" s="31">
        <f>VLOOKUP(A153,'Полный поартикульный список'!C:H,6,0)</f>
        <v>79.2</v>
      </c>
    </row>
    <row r="154" spans="1:7">
      <c r="A154" s="118" t="s">
        <v>237</v>
      </c>
      <c r="B154" s="116"/>
      <c r="C154" s="116"/>
      <c r="D154" s="116"/>
      <c r="E154" s="116"/>
      <c r="F154" s="116"/>
      <c r="G154" s="117"/>
    </row>
    <row r="155" spans="1:7">
      <c r="A155" s="65" t="s">
        <v>732</v>
      </c>
      <c r="B155" s="15" t="s">
        <v>223</v>
      </c>
      <c r="C155" s="71" t="s">
        <v>77</v>
      </c>
      <c r="D155" s="12" t="s">
        <v>78</v>
      </c>
      <c r="E155" s="15" t="s">
        <v>1</v>
      </c>
      <c r="F155" s="31">
        <f>VLOOKUP(A155,'Полный поартикульный список'!C:H,5,0)</f>
        <v>0</v>
      </c>
      <c r="G155" s="31">
        <f>VLOOKUP(A155,'Полный поартикульный список'!C:H,6,0)</f>
        <v>0</v>
      </c>
    </row>
    <row r="156" spans="1:7">
      <c r="A156" s="65" t="s">
        <v>733</v>
      </c>
      <c r="B156" s="15" t="s">
        <v>223</v>
      </c>
      <c r="C156" s="71" t="s">
        <v>79</v>
      </c>
      <c r="D156" s="12" t="s">
        <v>80</v>
      </c>
      <c r="E156" s="15" t="s">
        <v>1</v>
      </c>
      <c r="F156" s="31">
        <f>VLOOKUP(A156,'Полный поартикульный список'!C:H,5,0)</f>
        <v>72</v>
      </c>
      <c r="G156" s="31">
        <f>VLOOKUP(A156,'Полный поартикульный список'!C:H,6,0)</f>
        <v>86.4</v>
      </c>
    </row>
    <row r="157" spans="1:7">
      <c r="A157" s="65" t="s">
        <v>734</v>
      </c>
      <c r="B157" s="15" t="s">
        <v>223</v>
      </c>
      <c r="C157" s="71" t="s">
        <v>81</v>
      </c>
      <c r="D157" s="12" t="s">
        <v>82</v>
      </c>
      <c r="E157" s="15" t="s">
        <v>1</v>
      </c>
      <c r="F157" s="31">
        <f>VLOOKUP(A157,'Полный поартикульный список'!C:H,5,0)</f>
        <v>0</v>
      </c>
      <c r="G157" s="31">
        <f>VLOOKUP(A157,'Полный поартикульный список'!C:H,6,0)</f>
        <v>0</v>
      </c>
    </row>
    <row r="158" spans="1:7">
      <c r="A158" s="65" t="s">
        <v>735</v>
      </c>
      <c r="B158" s="15" t="s">
        <v>223</v>
      </c>
      <c r="C158" s="71" t="s">
        <v>83</v>
      </c>
      <c r="D158" s="12" t="s">
        <v>84</v>
      </c>
      <c r="E158" s="15" t="s">
        <v>1</v>
      </c>
      <c r="F158" s="31">
        <f>VLOOKUP(A158,'Полный поартикульный список'!C:H,5,0)</f>
        <v>0</v>
      </c>
      <c r="G158" s="31">
        <f>VLOOKUP(A158,'Полный поартикульный список'!C:H,6,0)</f>
        <v>0</v>
      </c>
    </row>
    <row r="159" spans="1:7">
      <c r="A159" s="65" t="s">
        <v>736</v>
      </c>
      <c r="B159" s="15" t="s">
        <v>223</v>
      </c>
      <c r="C159" s="71" t="s">
        <v>85</v>
      </c>
      <c r="D159" s="12" t="s">
        <v>86</v>
      </c>
      <c r="E159" s="15" t="s">
        <v>1</v>
      </c>
      <c r="F159" s="31">
        <f>VLOOKUP(A159,'Полный поартикульный список'!C:H,5,0)</f>
        <v>0</v>
      </c>
      <c r="G159" s="31">
        <f>VLOOKUP(A159,'Полный поартикульный список'!C:H,6,0)</f>
        <v>0</v>
      </c>
    </row>
    <row r="160" spans="1:7">
      <c r="A160" s="118" t="s">
        <v>238</v>
      </c>
      <c r="B160" s="116"/>
      <c r="C160" s="116"/>
      <c r="D160" s="116"/>
      <c r="E160" s="116"/>
      <c r="F160" s="116"/>
      <c r="G160" s="117"/>
    </row>
    <row r="161" spans="1:7">
      <c r="A161" s="65" t="s">
        <v>737</v>
      </c>
      <c r="B161" s="15" t="s">
        <v>223</v>
      </c>
      <c r="C161" s="71" t="s">
        <v>87</v>
      </c>
      <c r="D161" s="12" t="s">
        <v>88</v>
      </c>
      <c r="E161" s="15" t="s">
        <v>1</v>
      </c>
      <c r="F161" s="31">
        <f>VLOOKUP(A161,'Полный поартикульный список'!C:H,5,0)</f>
        <v>0</v>
      </c>
      <c r="G161" s="31">
        <f>VLOOKUP(A161,'Полный поартикульный список'!C:H,6,0)</f>
        <v>0</v>
      </c>
    </row>
    <row r="162" spans="1:7">
      <c r="A162" s="65" t="s">
        <v>738</v>
      </c>
      <c r="B162" s="15" t="s">
        <v>223</v>
      </c>
      <c r="C162" s="71" t="s">
        <v>89</v>
      </c>
      <c r="D162" s="12" t="s">
        <v>90</v>
      </c>
      <c r="E162" s="15" t="s">
        <v>1</v>
      </c>
      <c r="F162" s="31">
        <f>VLOOKUP(A162,'Полный поартикульный список'!C:H,5,0)</f>
        <v>0</v>
      </c>
      <c r="G162" s="31">
        <f>VLOOKUP(A162,'Полный поартикульный список'!C:H,6,0)</f>
        <v>0</v>
      </c>
    </row>
    <row r="163" spans="1:7" ht="12.75" customHeight="1">
      <c r="A163" s="118" t="s">
        <v>257</v>
      </c>
      <c r="B163" s="116"/>
      <c r="C163" s="116"/>
      <c r="D163" s="116"/>
      <c r="E163" s="116"/>
      <c r="F163" s="116"/>
      <c r="G163" s="117"/>
    </row>
    <row r="164" spans="1:7">
      <c r="A164" s="65" t="s">
        <v>739</v>
      </c>
      <c r="B164" s="15" t="s">
        <v>223</v>
      </c>
      <c r="C164" s="71" t="s">
        <v>133</v>
      </c>
      <c r="D164" s="12" t="s">
        <v>134</v>
      </c>
      <c r="E164" s="15" t="s">
        <v>1</v>
      </c>
      <c r="F164" s="31">
        <f>VLOOKUP(A164,'Полный поартикульный список'!C:H,5,0)</f>
        <v>0</v>
      </c>
      <c r="G164" s="31">
        <f>VLOOKUP(A164,'Полный поартикульный список'!C:H,6,0)</f>
        <v>0</v>
      </c>
    </row>
    <row r="165" spans="1:7" ht="13.6" thickBot="1">
      <c r="A165" s="66" t="s">
        <v>740</v>
      </c>
      <c r="B165" s="16" t="s">
        <v>223</v>
      </c>
      <c r="C165" s="28" t="s">
        <v>135</v>
      </c>
      <c r="D165" s="13" t="s">
        <v>136</v>
      </c>
      <c r="E165" s="16" t="s">
        <v>1</v>
      </c>
      <c r="F165" s="31">
        <f>VLOOKUP(A165,'Полный поартикульный список'!C:H,5,0)</f>
        <v>0</v>
      </c>
      <c r="G165" s="31">
        <f>VLOOKUP(A165,'Полный поартикульный список'!C:H,6,0)</f>
        <v>0</v>
      </c>
    </row>
    <row r="166" spans="1:7">
      <c r="A166" s="110" t="s">
        <v>258</v>
      </c>
      <c r="B166" s="111"/>
      <c r="C166" s="111"/>
      <c r="D166" s="111"/>
      <c r="E166" s="111"/>
      <c r="F166" s="111"/>
      <c r="G166" s="112"/>
    </row>
    <row r="167" spans="1:7">
      <c r="A167" s="29">
        <v>4070209</v>
      </c>
      <c r="B167" s="29" t="s">
        <v>223</v>
      </c>
      <c r="C167" s="30" t="s">
        <v>258</v>
      </c>
      <c r="D167" s="30">
        <v>27</v>
      </c>
      <c r="E167" s="29" t="s">
        <v>1</v>
      </c>
      <c r="F167" s="31">
        <f>VLOOKUP(A167,'Полный поартикульный список'!C:H,5,0)</f>
        <v>270</v>
      </c>
      <c r="G167" s="31">
        <f>VLOOKUP(A167,'Полный поартикульный список'!C:H,6,0)</f>
        <v>324</v>
      </c>
    </row>
    <row r="168" spans="1:7" ht="22.95" customHeight="1">
      <c r="A168" s="115" t="s">
        <v>269</v>
      </c>
      <c r="B168" s="116"/>
      <c r="C168" s="116"/>
      <c r="D168" s="116"/>
      <c r="E168" s="116"/>
      <c r="F168" s="116"/>
      <c r="G168" s="117"/>
    </row>
    <row r="169" spans="1:7">
      <c r="A169" s="118" t="s">
        <v>227</v>
      </c>
      <c r="B169" s="116"/>
      <c r="C169" s="116"/>
      <c r="D169" s="116"/>
      <c r="E169" s="116"/>
      <c r="F169" s="116"/>
      <c r="G169" s="117"/>
    </row>
    <row r="170" spans="1:7">
      <c r="A170" s="65" t="s">
        <v>664</v>
      </c>
      <c r="B170" s="15" t="s">
        <v>223</v>
      </c>
      <c r="C170" s="71" t="s">
        <v>104</v>
      </c>
      <c r="D170" s="12">
        <v>4</v>
      </c>
      <c r="E170" s="15" t="s">
        <v>1</v>
      </c>
      <c r="F170" s="31">
        <f>VLOOKUP(A170,'Полный поартикульный список'!C:H,5,0)</f>
        <v>0</v>
      </c>
      <c r="G170" s="31">
        <f>VLOOKUP(A170,'Полный поартикульный список'!C:H,6,0)</f>
        <v>0</v>
      </c>
    </row>
    <row r="171" spans="1:7">
      <c r="A171" s="65" t="s">
        <v>665</v>
      </c>
      <c r="B171" s="15" t="s">
        <v>223</v>
      </c>
      <c r="C171" s="71" t="s">
        <v>105</v>
      </c>
      <c r="D171" s="12">
        <v>5</v>
      </c>
      <c r="E171" s="15" t="s">
        <v>1</v>
      </c>
      <c r="F171" s="31">
        <f>VLOOKUP(A171,'Полный поартикульный список'!C:H,5,0)</f>
        <v>40</v>
      </c>
      <c r="G171" s="31">
        <f>VLOOKUP(A171,'Полный поартикульный список'!C:H,6,0)</f>
        <v>48</v>
      </c>
    </row>
    <row r="172" spans="1:7" ht="12.75" customHeight="1">
      <c r="A172" s="118" t="s">
        <v>261</v>
      </c>
      <c r="B172" s="116"/>
      <c r="C172" s="116"/>
      <c r="D172" s="116"/>
      <c r="E172" s="116"/>
      <c r="F172" s="116"/>
      <c r="G172" s="117"/>
    </row>
    <row r="173" spans="1:7">
      <c r="A173" s="65" t="s">
        <v>666</v>
      </c>
      <c r="B173" s="15" t="s">
        <v>223</v>
      </c>
      <c r="C173" s="71" t="s">
        <v>245</v>
      </c>
      <c r="D173" s="12" t="s">
        <v>18</v>
      </c>
      <c r="E173" s="15" t="s">
        <v>1</v>
      </c>
      <c r="F173" s="31">
        <f>VLOOKUP(A173,'Полный поартикульный список'!C:H,5,0)</f>
        <v>0</v>
      </c>
      <c r="G173" s="31">
        <f>VLOOKUP(A173,'Полный поартикульный список'!C:H,6,0)</f>
        <v>0</v>
      </c>
    </row>
    <row r="174" spans="1:7">
      <c r="A174" s="65" t="s">
        <v>667</v>
      </c>
      <c r="B174" s="15" t="s">
        <v>223</v>
      </c>
      <c r="C174" s="71" t="s">
        <v>341</v>
      </c>
      <c r="D174" s="12" t="s">
        <v>19</v>
      </c>
      <c r="E174" s="15" t="s">
        <v>1</v>
      </c>
      <c r="F174" s="31">
        <f>VLOOKUP(A174,'Полный поартикульный список'!C:H,5,0)</f>
        <v>80</v>
      </c>
      <c r="G174" s="31">
        <f>VLOOKUP(A174,'Полный поартикульный список'!C:H,6,0)</f>
        <v>96</v>
      </c>
    </row>
    <row r="175" spans="1:7">
      <c r="A175" s="65" t="s">
        <v>668</v>
      </c>
      <c r="B175" s="15" t="s">
        <v>223</v>
      </c>
      <c r="C175" s="71" t="s">
        <v>342</v>
      </c>
      <c r="D175" s="12" t="s">
        <v>20</v>
      </c>
      <c r="E175" s="15" t="s">
        <v>1</v>
      </c>
      <c r="F175" s="31">
        <f>VLOOKUP(A175,'Полный поартикульный список'!C:H,5,0)</f>
        <v>120</v>
      </c>
      <c r="G175" s="31">
        <f>VLOOKUP(A175,'Полный поартикульный список'!C:H,6,0)</f>
        <v>144</v>
      </c>
    </row>
    <row r="176" spans="1:7">
      <c r="A176" s="65" t="s">
        <v>669</v>
      </c>
      <c r="B176" s="15" t="s">
        <v>223</v>
      </c>
      <c r="C176" s="71" t="s">
        <v>260</v>
      </c>
      <c r="D176" s="12" t="s">
        <v>21</v>
      </c>
      <c r="E176" s="15" t="s">
        <v>1</v>
      </c>
      <c r="F176" s="31">
        <f>VLOOKUP(A176,'Полный поартикульный список'!C:H,5,0)</f>
        <v>120</v>
      </c>
      <c r="G176" s="31">
        <f>VLOOKUP(A176,'Полный поартикульный список'!C:H,6,0)</f>
        <v>144</v>
      </c>
    </row>
    <row r="177" spans="1:7">
      <c r="A177" s="118" t="s">
        <v>230</v>
      </c>
      <c r="B177" s="116"/>
      <c r="C177" s="116"/>
      <c r="D177" s="116"/>
      <c r="E177" s="116"/>
      <c r="F177" s="116"/>
      <c r="G177" s="117"/>
    </row>
    <row r="178" spans="1:7">
      <c r="A178" s="65" t="s">
        <v>670</v>
      </c>
      <c r="B178" s="15" t="s">
        <v>223</v>
      </c>
      <c r="C178" s="25" t="s">
        <v>102</v>
      </c>
      <c r="D178" s="25" t="s">
        <v>22</v>
      </c>
      <c r="E178" s="15" t="s">
        <v>1</v>
      </c>
      <c r="F178" s="31">
        <f>VLOOKUP(A178,'Полный поартикульный список'!C:H,5,0)</f>
        <v>125</v>
      </c>
      <c r="G178" s="31">
        <f>VLOOKUP(A178,'Полный поартикульный список'!C:H,6,0)</f>
        <v>150</v>
      </c>
    </row>
    <row r="179" spans="1:7">
      <c r="A179" s="65" t="s">
        <v>671</v>
      </c>
      <c r="B179" s="15" t="s">
        <v>223</v>
      </c>
      <c r="C179" s="26" t="s">
        <v>241</v>
      </c>
      <c r="D179" s="26" t="s">
        <v>24</v>
      </c>
      <c r="E179" s="15" t="s">
        <v>1</v>
      </c>
      <c r="F179" s="31">
        <f>VLOOKUP(A179,'Полный поартикульный список'!C:H,5,0)</f>
        <v>185</v>
      </c>
      <c r="G179" s="31">
        <f>VLOOKUP(A179,'Полный поартикульный список'!C:H,6,0)</f>
        <v>222</v>
      </c>
    </row>
    <row r="180" spans="1:7">
      <c r="A180" s="65" t="s">
        <v>672</v>
      </c>
      <c r="B180" s="15" t="s">
        <v>223</v>
      </c>
      <c r="C180" s="25" t="s">
        <v>242</v>
      </c>
      <c r="D180" s="25" t="s">
        <v>26</v>
      </c>
      <c r="E180" s="15" t="s">
        <v>1</v>
      </c>
      <c r="F180" s="31">
        <f>VLOOKUP(A180,'Полный поартикульный список'!C:H,5,0)</f>
        <v>60</v>
      </c>
      <c r="G180" s="31">
        <f>VLOOKUP(A180,'Полный поартикульный список'!C:H,6,0)</f>
        <v>72</v>
      </c>
    </row>
    <row r="181" spans="1:7">
      <c r="A181" s="65" t="s">
        <v>673</v>
      </c>
      <c r="B181" s="15" t="s">
        <v>223</v>
      </c>
      <c r="C181" s="25" t="s">
        <v>103</v>
      </c>
      <c r="D181" s="25" t="s">
        <v>27</v>
      </c>
      <c r="E181" s="15" t="s">
        <v>1</v>
      </c>
      <c r="F181" s="31">
        <f>VLOOKUP(A181,'Полный поартикульный список'!C:H,5,0)</f>
        <v>0</v>
      </c>
      <c r="G181" s="31">
        <f>VLOOKUP(A181,'Полный поартикульный список'!C:H,6,0)</f>
        <v>0</v>
      </c>
    </row>
    <row r="182" spans="1:7">
      <c r="A182" s="65" t="s">
        <v>674</v>
      </c>
      <c r="B182" s="15" t="s">
        <v>223</v>
      </c>
      <c r="C182" s="25" t="s">
        <v>243</v>
      </c>
      <c r="D182" s="25" t="s">
        <v>28</v>
      </c>
      <c r="E182" s="15" t="s">
        <v>1</v>
      </c>
      <c r="F182" s="31">
        <f>VLOOKUP(A182,'Полный поартикульный список'!C:H,5,0)</f>
        <v>0</v>
      </c>
      <c r="G182" s="31">
        <f>VLOOKUP(A182,'Полный поартикульный список'!C:H,6,0)</f>
        <v>0</v>
      </c>
    </row>
    <row r="183" spans="1:7">
      <c r="A183" s="118" t="s">
        <v>262</v>
      </c>
      <c r="B183" s="116"/>
      <c r="C183" s="116"/>
      <c r="D183" s="116"/>
      <c r="E183" s="116"/>
      <c r="F183" s="116"/>
      <c r="G183" s="117"/>
    </row>
    <row r="184" spans="1:7">
      <c r="A184" s="65" t="s">
        <v>675</v>
      </c>
      <c r="B184" s="15" t="s">
        <v>223</v>
      </c>
      <c r="C184" s="71" t="s">
        <v>138</v>
      </c>
      <c r="D184" s="12" t="s">
        <v>139</v>
      </c>
      <c r="E184" s="15" t="s">
        <v>1</v>
      </c>
      <c r="F184" s="31">
        <f>VLOOKUP(A184,'Полный поартикульный список'!C:H,5,0)</f>
        <v>0</v>
      </c>
      <c r="G184" s="31">
        <f>VLOOKUP(A184,'Полный поартикульный список'!C:H,6,0)</f>
        <v>0</v>
      </c>
    </row>
    <row r="185" spans="1:7">
      <c r="A185" s="65" t="s">
        <v>676</v>
      </c>
      <c r="B185" s="15" t="s">
        <v>223</v>
      </c>
      <c r="C185" s="71" t="s">
        <v>263</v>
      </c>
      <c r="D185" s="12" t="s">
        <v>140</v>
      </c>
      <c r="E185" s="15" t="s">
        <v>1</v>
      </c>
      <c r="F185" s="31">
        <f>VLOOKUP(A185,'Полный поартикульный список'!C:H,5,0)</f>
        <v>0</v>
      </c>
      <c r="G185" s="31">
        <f>VLOOKUP(A185,'Полный поартикульный список'!C:H,6,0)</f>
        <v>0</v>
      </c>
    </row>
    <row r="186" spans="1:7">
      <c r="A186" s="118" t="s">
        <v>264</v>
      </c>
      <c r="B186" s="116"/>
      <c r="C186" s="116"/>
      <c r="D186" s="116"/>
      <c r="E186" s="116"/>
      <c r="F186" s="116"/>
      <c r="G186" s="117"/>
    </row>
    <row r="187" spans="1:7">
      <c r="A187" s="65" t="s">
        <v>677</v>
      </c>
      <c r="B187" s="15" t="s">
        <v>223</v>
      </c>
      <c r="C187" s="71" t="s">
        <v>141</v>
      </c>
      <c r="D187" s="12" t="s">
        <v>142</v>
      </c>
      <c r="E187" s="15" t="s">
        <v>1</v>
      </c>
      <c r="F187" s="31">
        <f>VLOOKUP(A187,'Полный поартикульный список'!C:H,5,0)</f>
        <v>0</v>
      </c>
      <c r="G187" s="31">
        <f>VLOOKUP(A187,'Полный поартикульный список'!C:H,6,0)</f>
        <v>0</v>
      </c>
    </row>
    <row r="188" spans="1:7">
      <c r="A188" s="65" t="s">
        <v>678</v>
      </c>
      <c r="B188" s="15" t="s">
        <v>223</v>
      </c>
      <c r="C188" s="71" t="s">
        <v>143</v>
      </c>
      <c r="D188" s="12" t="s">
        <v>144</v>
      </c>
      <c r="E188" s="15" t="s">
        <v>1</v>
      </c>
      <c r="F188" s="31">
        <f>VLOOKUP(A188,'Полный поартикульный список'!C:H,5,0)</f>
        <v>0</v>
      </c>
      <c r="G188" s="31">
        <f>VLOOKUP(A188,'Полный поартикульный список'!C:H,6,0)</f>
        <v>0</v>
      </c>
    </row>
    <row r="189" spans="1:7">
      <c r="A189" s="118" t="s">
        <v>265</v>
      </c>
      <c r="B189" s="116"/>
      <c r="C189" s="116"/>
      <c r="D189" s="116"/>
      <c r="E189" s="116"/>
      <c r="F189" s="116"/>
      <c r="G189" s="117"/>
    </row>
    <row r="190" spans="1:7">
      <c r="A190" s="65" t="s">
        <v>679</v>
      </c>
      <c r="B190" s="15" t="s">
        <v>223</v>
      </c>
      <c r="C190" s="72" t="s">
        <v>145</v>
      </c>
      <c r="D190" s="12" t="s">
        <v>146</v>
      </c>
      <c r="E190" s="15" t="s">
        <v>1</v>
      </c>
      <c r="F190" s="31">
        <f>VLOOKUP(A190,'Полный поартикульный список'!C:H,5,0)</f>
        <v>0</v>
      </c>
      <c r="G190" s="31">
        <f>VLOOKUP(A190,'Полный поартикульный список'!C:H,6,0)</f>
        <v>0</v>
      </c>
    </row>
    <row r="191" spans="1:7">
      <c r="A191" s="65" t="s">
        <v>680</v>
      </c>
      <c r="B191" s="15" t="s">
        <v>223</v>
      </c>
      <c r="C191" s="72" t="s">
        <v>63</v>
      </c>
      <c r="D191" s="12" t="s">
        <v>64</v>
      </c>
      <c r="E191" s="15" t="s">
        <v>1</v>
      </c>
      <c r="F191" s="31">
        <f>VLOOKUP(A191,'Полный поартикульный список'!C:H,5,0)</f>
        <v>0</v>
      </c>
      <c r="G191" s="31">
        <f>VLOOKUP(A191,'Полный поартикульный список'!C:H,6,0)</f>
        <v>0</v>
      </c>
    </row>
    <row r="192" spans="1:7">
      <c r="A192" s="65" t="s">
        <v>681</v>
      </c>
      <c r="B192" s="15" t="s">
        <v>223</v>
      </c>
      <c r="C192" s="72" t="s">
        <v>67</v>
      </c>
      <c r="D192" s="12" t="s">
        <v>68</v>
      </c>
      <c r="E192" s="15" t="s">
        <v>1</v>
      </c>
      <c r="F192" s="31">
        <f>VLOOKUP(A192,'Полный поартикульный список'!C:H,5,0)</f>
        <v>0</v>
      </c>
      <c r="G192" s="31">
        <f>VLOOKUP(A192,'Полный поартикульный список'!C:H,6,0)</f>
        <v>0</v>
      </c>
    </row>
    <row r="193" spans="1:7">
      <c r="A193" s="65" t="s">
        <v>682</v>
      </c>
      <c r="B193" s="15" t="s">
        <v>223</v>
      </c>
      <c r="C193" s="72" t="s">
        <v>55</v>
      </c>
      <c r="D193" s="12" t="s">
        <v>56</v>
      </c>
      <c r="E193" s="15" t="s">
        <v>1</v>
      </c>
      <c r="F193" s="31">
        <f>VLOOKUP(A193,'Полный поартикульный список'!C:H,5,0)</f>
        <v>0</v>
      </c>
      <c r="G193" s="31">
        <f>VLOOKUP(A193,'Полный поартикульный список'!C:H,6,0)</f>
        <v>0</v>
      </c>
    </row>
    <row r="194" spans="1:7">
      <c r="A194" s="65" t="s">
        <v>683</v>
      </c>
      <c r="B194" s="15" t="s">
        <v>223</v>
      </c>
      <c r="C194" s="72" t="s">
        <v>61</v>
      </c>
      <c r="D194" s="12" t="s">
        <v>62</v>
      </c>
      <c r="E194" s="15" t="s">
        <v>1</v>
      </c>
      <c r="F194" s="31">
        <f>VLOOKUP(A194,'Полный поартикульный список'!C:H,5,0)</f>
        <v>0</v>
      </c>
      <c r="G194" s="31">
        <f>VLOOKUP(A194,'Полный поартикульный список'!C:H,6,0)</f>
        <v>0</v>
      </c>
    </row>
    <row r="195" spans="1:7">
      <c r="A195" s="118" t="s">
        <v>266</v>
      </c>
      <c r="B195" s="116"/>
      <c r="C195" s="116"/>
      <c r="D195" s="116"/>
      <c r="E195" s="116"/>
      <c r="F195" s="116"/>
      <c r="G195" s="117"/>
    </row>
    <row r="196" spans="1:7">
      <c r="A196" s="65" t="s">
        <v>684</v>
      </c>
      <c r="B196" s="15" t="s">
        <v>223</v>
      </c>
      <c r="C196" s="71" t="s">
        <v>77</v>
      </c>
      <c r="D196" s="12" t="s">
        <v>78</v>
      </c>
      <c r="E196" s="15" t="s">
        <v>1</v>
      </c>
      <c r="F196" s="31">
        <f>VLOOKUP(A196,'Полный поартикульный список'!C:H,5,0)</f>
        <v>0</v>
      </c>
      <c r="G196" s="31">
        <f>VLOOKUP(A196,'Полный поартикульный список'!C:H,6,0)</f>
        <v>0</v>
      </c>
    </row>
    <row r="197" spans="1:7">
      <c r="A197" s="65" t="s">
        <v>685</v>
      </c>
      <c r="B197" s="15" t="s">
        <v>223</v>
      </c>
      <c r="C197" s="71" t="s">
        <v>79</v>
      </c>
      <c r="D197" s="12" t="s">
        <v>80</v>
      </c>
      <c r="E197" s="15" t="s">
        <v>1</v>
      </c>
      <c r="F197" s="31">
        <f>VLOOKUP(A197,'Полный поартикульный список'!C:H,5,0)</f>
        <v>0</v>
      </c>
      <c r="G197" s="31">
        <f>VLOOKUP(A197,'Полный поартикульный список'!C:H,6,0)</f>
        <v>0</v>
      </c>
    </row>
    <row r="198" spans="1:7">
      <c r="A198" s="65" t="s">
        <v>686</v>
      </c>
      <c r="B198" s="15" t="s">
        <v>223</v>
      </c>
      <c r="C198" s="71" t="s">
        <v>81</v>
      </c>
      <c r="D198" s="12" t="s">
        <v>82</v>
      </c>
      <c r="E198" s="15" t="s">
        <v>1</v>
      </c>
      <c r="F198" s="31">
        <f>VLOOKUP(A198,'Полный поартикульный список'!C:H,5,0)</f>
        <v>0</v>
      </c>
      <c r="G198" s="31">
        <f>VLOOKUP(A198,'Полный поартикульный список'!C:H,6,0)</f>
        <v>0</v>
      </c>
    </row>
    <row r="199" spans="1:7">
      <c r="A199" s="65" t="s">
        <v>687</v>
      </c>
      <c r="B199" s="15" t="s">
        <v>223</v>
      </c>
      <c r="C199" s="71" t="s">
        <v>83</v>
      </c>
      <c r="D199" s="12" t="s">
        <v>84</v>
      </c>
      <c r="E199" s="15" t="s">
        <v>1</v>
      </c>
      <c r="F199" s="31">
        <f>VLOOKUP(A199,'Полный поартикульный список'!C:H,5,0)</f>
        <v>0</v>
      </c>
      <c r="G199" s="31">
        <f>VLOOKUP(A199,'Полный поартикульный список'!C:H,6,0)</f>
        <v>0</v>
      </c>
    </row>
    <row r="200" spans="1:7">
      <c r="A200" s="118" t="s">
        <v>267</v>
      </c>
      <c r="B200" s="116"/>
      <c r="C200" s="116"/>
      <c r="D200" s="116"/>
      <c r="E200" s="116"/>
      <c r="F200" s="116"/>
      <c r="G200" s="117"/>
    </row>
    <row r="201" spans="1:7">
      <c r="A201" s="65" t="s">
        <v>688</v>
      </c>
      <c r="B201" s="15" t="s">
        <v>223</v>
      </c>
      <c r="C201" s="71" t="s">
        <v>127</v>
      </c>
      <c r="D201" s="12" t="s">
        <v>128</v>
      </c>
      <c r="E201" s="15" t="s">
        <v>1</v>
      </c>
      <c r="F201" s="31">
        <f>VLOOKUP(A201,'Полный поартикульный список'!C:H,5,0)</f>
        <v>0</v>
      </c>
      <c r="G201" s="31">
        <f>VLOOKUP(A201,'Полный поартикульный список'!C:H,6,0)</f>
        <v>0</v>
      </c>
    </row>
    <row r="202" spans="1:7">
      <c r="A202" s="67" t="s">
        <v>689</v>
      </c>
      <c r="B202" s="32" t="s">
        <v>223</v>
      </c>
      <c r="C202" s="33" t="s">
        <v>129</v>
      </c>
      <c r="D202" s="34" t="s">
        <v>130</v>
      </c>
      <c r="E202" s="32" t="s">
        <v>1</v>
      </c>
      <c r="F202" s="31">
        <f>VLOOKUP(A202,'Полный поартикульный список'!C:H,5,0)</f>
        <v>0</v>
      </c>
      <c r="G202" s="31">
        <f>VLOOKUP(A202,'Полный поартикульный список'!C:H,6,0)</f>
        <v>0</v>
      </c>
    </row>
    <row r="203" spans="1:7">
      <c r="A203" s="118" t="s">
        <v>268</v>
      </c>
      <c r="B203" s="116"/>
      <c r="C203" s="116"/>
      <c r="D203" s="116"/>
      <c r="E203" s="116"/>
      <c r="F203" s="116"/>
      <c r="G203" s="117"/>
    </row>
    <row r="204" spans="1:7">
      <c r="A204" s="65" t="s">
        <v>690</v>
      </c>
      <c r="B204" s="15" t="s">
        <v>223</v>
      </c>
      <c r="C204" s="71" t="s">
        <v>87</v>
      </c>
      <c r="D204" s="12" t="s">
        <v>88</v>
      </c>
      <c r="E204" s="15" t="s">
        <v>1</v>
      </c>
      <c r="F204" s="31">
        <f>VLOOKUP(A204,'Полный поартикульный список'!C:H,5,0)</f>
        <v>0</v>
      </c>
      <c r="G204" s="31">
        <f>VLOOKUP(A204,'Полный поартикульный список'!C:H,6,0)</f>
        <v>0</v>
      </c>
    </row>
    <row r="205" spans="1:7" ht="13.6" thickBot="1">
      <c r="A205" s="66" t="s">
        <v>691</v>
      </c>
      <c r="B205" s="16" t="s">
        <v>223</v>
      </c>
      <c r="C205" s="73" t="s">
        <v>89</v>
      </c>
      <c r="D205" s="13" t="s">
        <v>90</v>
      </c>
      <c r="E205" s="16" t="s">
        <v>1</v>
      </c>
      <c r="F205" s="31">
        <f>VLOOKUP(A205,'Полный поартикульный список'!C:H,5,0)</f>
        <v>0</v>
      </c>
      <c r="G205" s="31">
        <f>VLOOKUP(A205,'Полный поартикульный список'!C:H,6,0)</f>
        <v>0</v>
      </c>
    </row>
    <row r="206" spans="1:7">
      <c r="A206" s="113" t="s">
        <v>272</v>
      </c>
      <c r="B206" s="108"/>
      <c r="C206" s="108"/>
      <c r="D206" s="108"/>
      <c r="E206" s="108"/>
      <c r="F206" s="108"/>
      <c r="G206" s="109"/>
    </row>
    <row r="207" spans="1:7">
      <c r="A207" s="110" t="s">
        <v>271</v>
      </c>
      <c r="B207" s="111"/>
      <c r="C207" s="111"/>
      <c r="D207" s="111"/>
      <c r="E207" s="111"/>
      <c r="F207" s="111"/>
      <c r="G207" s="112"/>
    </row>
    <row r="208" spans="1:7">
      <c r="A208" s="35">
        <v>1220023033</v>
      </c>
      <c r="B208" s="14" t="s">
        <v>223</v>
      </c>
      <c r="C208" s="11" t="s">
        <v>271</v>
      </c>
      <c r="D208" s="11" t="s">
        <v>147</v>
      </c>
      <c r="E208" s="14" t="s">
        <v>1</v>
      </c>
      <c r="F208" s="31">
        <f>VLOOKUP(A208,'Полный поартикульный список'!C:H,5,0)</f>
        <v>319</v>
      </c>
      <c r="G208" s="31">
        <f>VLOOKUP(A208,'Полный поартикульный список'!C:H,6,0)</f>
        <v>382.8</v>
      </c>
    </row>
    <row r="209" spans="1:7" ht="22.95" customHeight="1">
      <c r="A209" s="115" t="s">
        <v>270</v>
      </c>
      <c r="B209" s="116"/>
      <c r="C209" s="116"/>
      <c r="D209" s="116"/>
      <c r="E209" s="116"/>
      <c r="F209" s="116"/>
      <c r="G209" s="117"/>
    </row>
    <row r="210" spans="1:7" ht="12.75" customHeight="1">
      <c r="A210" s="118" t="s">
        <v>273</v>
      </c>
      <c r="B210" s="116"/>
      <c r="C210" s="116"/>
      <c r="D210" s="116"/>
      <c r="E210" s="116"/>
      <c r="F210" s="116"/>
      <c r="G210" s="117"/>
    </row>
    <row r="211" spans="1:7">
      <c r="A211" s="65" t="s">
        <v>572</v>
      </c>
      <c r="B211" s="15" t="s">
        <v>223</v>
      </c>
      <c r="C211" s="71" t="s">
        <v>245</v>
      </c>
      <c r="D211" s="12" t="s">
        <v>18</v>
      </c>
      <c r="E211" s="15" t="s">
        <v>1</v>
      </c>
      <c r="F211" s="31">
        <f>VLOOKUP(A211,'Полный поартикульный список'!C:H,5,0)</f>
        <v>0</v>
      </c>
      <c r="G211" s="31">
        <f>VLOOKUP(A211,'Полный поартикульный список'!C:H,6,0)</f>
        <v>0</v>
      </c>
    </row>
    <row r="212" spans="1:7">
      <c r="A212" s="65" t="s">
        <v>573</v>
      </c>
      <c r="B212" s="15" t="s">
        <v>223</v>
      </c>
      <c r="C212" s="71" t="s">
        <v>341</v>
      </c>
      <c r="D212" s="12" t="s">
        <v>19</v>
      </c>
      <c r="E212" s="15" t="s">
        <v>1</v>
      </c>
      <c r="F212" s="31">
        <f>VLOOKUP(A212,'Полный поартикульный список'!C:H,5,0)</f>
        <v>80</v>
      </c>
      <c r="G212" s="31">
        <f>VLOOKUP(A212,'Полный поартикульный список'!C:H,6,0)</f>
        <v>96</v>
      </c>
    </row>
    <row r="213" spans="1:7">
      <c r="A213" s="65" t="s">
        <v>574</v>
      </c>
      <c r="B213" s="15" t="s">
        <v>223</v>
      </c>
      <c r="C213" s="71" t="s">
        <v>342</v>
      </c>
      <c r="D213" s="12" t="s">
        <v>20</v>
      </c>
      <c r="E213" s="15" t="s">
        <v>1</v>
      </c>
      <c r="F213" s="31">
        <f>VLOOKUP(A213,'Полный поартикульный список'!C:H,5,0)</f>
        <v>120</v>
      </c>
      <c r="G213" s="31">
        <f>VLOOKUP(A213,'Полный поартикульный список'!C:H,6,0)</f>
        <v>144</v>
      </c>
    </row>
    <row r="214" spans="1:7">
      <c r="A214" s="65" t="s">
        <v>575</v>
      </c>
      <c r="B214" s="15" t="s">
        <v>223</v>
      </c>
      <c r="C214" s="71" t="s">
        <v>260</v>
      </c>
      <c r="D214" s="12" t="s">
        <v>21</v>
      </c>
      <c r="E214" s="15" t="s">
        <v>1</v>
      </c>
      <c r="F214" s="31">
        <f>VLOOKUP(A214,'Полный поартикульный список'!C:H,5,0)</f>
        <v>120</v>
      </c>
      <c r="G214" s="31">
        <f>VLOOKUP(A214,'Полный поартикульный список'!C:H,6,0)</f>
        <v>144</v>
      </c>
    </row>
    <row r="215" spans="1:7">
      <c r="A215" s="118" t="s">
        <v>274</v>
      </c>
      <c r="B215" s="116"/>
      <c r="C215" s="116"/>
      <c r="D215" s="116"/>
      <c r="E215" s="116"/>
      <c r="F215" s="116"/>
      <c r="G215" s="117"/>
    </row>
    <row r="216" spans="1:7">
      <c r="A216" s="65" t="s">
        <v>576</v>
      </c>
      <c r="B216" s="15" t="s">
        <v>223</v>
      </c>
      <c r="C216" s="25" t="s">
        <v>102</v>
      </c>
      <c r="D216" s="25" t="s">
        <v>22</v>
      </c>
      <c r="E216" s="15" t="s">
        <v>1</v>
      </c>
      <c r="F216" s="31">
        <f>VLOOKUP(A216,'Полный поартикульный список'!C:H,5,0)</f>
        <v>125</v>
      </c>
      <c r="G216" s="31">
        <f>VLOOKUP(A216,'Полный поартикульный список'!C:H,6,0)</f>
        <v>150</v>
      </c>
    </row>
    <row r="217" spans="1:7">
      <c r="A217" s="65" t="s">
        <v>577</v>
      </c>
      <c r="B217" s="15" t="s">
        <v>223</v>
      </c>
      <c r="C217" s="26" t="s">
        <v>241</v>
      </c>
      <c r="D217" s="26" t="s">
        <v>24</v>
      </c>
      <c r="E217" s="15" t="s">
        <v>1</v>
      </c>
      <c r="F217" s="31">
        <f>VLOOKUP(A217,'Полный поартикульный список'!C:H,5,0)</f>
        <v>185</v>
      </c>
      <c r="G217" s="31">
        <f>VLOOKUP(A217,'Полный поартикульный список'!C:H,6,0)</f>
        <v>222</v>
      </c>
    </row>
    <row r="218" spans="1:7">
      <c r="A218" s="65" t="s">
        <v>577</v>
      </c>
      <c r="B218" s="15" t="s">
        <v>223</v>
      </c>
      <c r="C218" s="25" t="s">
        <v>242</v>
      </c>
      <c r="D218" s="25" t="s">
        <v>26</v>
      </c>
      <c r="E218" s="15" t="s">
        <v>1</v>
      </c>
      <c r="F218" s="31">
        <f>VLOOKUP(A218,'Полный поартикульный список'!C:H,5,0)</f>
        <v>185</v>
      </c>
      <c r="G218" s="31">
        <f>VLOOKUP(A218,'Полный поартикульный список'!C:H,6,0)</f>
        <v>222</v>
      </c>
    </row>
    <row r="219" spans="1:7">
      <c r="A219" s="65" t="s">
        <v>579</v>
      </c>
      <c r="B219" s="15" t="s">
        <v>223</v>
      </c>
      <c r="C219" s="25" t="s">
        <v>103</v>
      </c>
      <c r="D219" s="25" t="s">
        <v>27</v>
      </c>
      <c r="E219" s="15" t="s">
        <v>1</v>
      </c>
      <c r="F219" s="31">
        <f>VLOOKUP(A219,'Полный поартикульный список'!C:H,5,0)</f>
        <v>0</v>
      </c>
      <c r="G219" s="31">
        <f>VLOOKUP(A219,'Полный поартикульный список'!C:H,6,0)</f>
        <v>0</v>
      </c>
    </row>
    <row r="220" spans="1:7">
      <c r="A220" s="65" t="s">
        <v>580</v>
      </c>
      <c r="B220" s="15" t="s">
        <v>223</v>
      </c>
      <c r="C220" s="25" t="s">
        <v>243</v>
      </c>
      <c r="D220" s="25" t="s">
        <v>28</v>
      </c>
      <c r="E220" s="15" t="s">
        <v>1</v>
      </c>
      <c r="F220" s="31">
        <f>VLOOKUP(A220,'Полный поартикульный список'!C:H,5,0)</f>
        <v>0</v>
      </c>
      <c r="G220" s="31">
        <f>VLOOKUP(A220,'Полный поартикульный список'!C:H,6,0)</f>
        <v>0</v>
      </c>
    </row>
    <row r="221" spans="1:7" ht="12.75" customHeight="1">
      <c r="A221" s="118" t="s">
        <v>289</v>
      </c>
      <c r="B221" s="116"/>
      <c r="C221" s="116"/>
      <c r="D221" s="116"/>
      <c r="E221" s="116"/>
      <c r="F221" s="116"/>
      <c r="G221" s="117"/>
    </row>
    <row r="222" spans="1:7">
      <c r="A222" s="88" t="s">
        <v>772</v>
      </c>
      <c r="B222" s="15" t="s">
        <v>223</v>
      </c>
      <c r="C222" s="36" t="s">
        <v>762</v>
      </c>
      <c r="D222" s="12" t="s">
        <v>763</v>
      </c>
      <c r="E222" s="15" t="s">
        <v>1</v>
      </c>
      <c r="F222" s="87">
        <f>VLOOKUP(A222,'Полный поартикульный список'!C:H,5,0)</f>
        <v>41</v>
      </c>
      <c r="G222" s="87">
        <f>VLOOKUP(A222,'Полный поартикульный список'!C:H,6,0)</f>
        <v>49.2</v>
      </c>
    </row>
    <row r="223" spans="1:7">
      <c r="A223" s="88" t="s">
        <v>773</v>
      </c>
      <c r="B223" s="15" t="s">
        <v>223</v>
      </c>
      <c r="C223" s="36" t="s">
        <v>764</v>
      </c>
      <c r="D223" s="12" t="s">
        <v>765</v>
      </c>
      <c r="E223" s="15" t="s">
        <v>1</v>
      </c>
      <c r="F223" s="87">
        <f>VLOOKUP(A223,'Полный поартикульный список'!C:H,5,0)</f>
        <v>41</v>
      </c>
      <c r="G223" s="87">
        <f>VLOOKUP(A223,'Полный поартикульный список'!C:H,6,0)</f>
        <v>49.2</v>
      </c>
    </row>
    <row r="224" spans="1:7">
      <c r="A224" s="88" t="s">
        <v>774</v>
      </c>
      <c r="B224" s="15" t="s">
        <v>223</v>
      </c>
      <c r="C224" s="36" t="s">
        <v>766</v>
      </c>
      <c r="D224" s="12" t="s">
        <v>767</v>
      </c>
      <c r="E224" s="15" t="s">
        <v>1</v>
      </c>
      <c r="F224" s="87">
        <f>VLOOKUP(A224,'Полный поартикульный список'!C:H,5,0)</f>
        <v>41</v>
      </c>
      <c r="G224" s="87">
        <f>VLOOKUP(A224,'Полный поартикульный список'!C:H,6,0)</f>
        <v>49.2</v>
      </c>
    </row>
    <row r="225" spans="1:7">
      <c r="A225" s="88" t="s">
        <v>775</v>
      </c>
      <c r="B225" s="15" t="s">
        <v>223</v>
      </c>
      <c r="C225" s="36" t="s">
        <v>768</v>
      </c>
      <c r="D225" s="12" t="s">
        <v>769</v>
      </c>
      <c r="E225" s="15" t="s">
        <v>1</v>
      </c>
      <c r="F225" s="87">
        <f>VLOOKUP(A225,'Полный поартикульный список'!C:H,5,0)</f>
        <v>41</v>
      </c>
      <c r="G225" s="87">
        <f>VLOOKUP(A225,'Полный поартикульный список'!C:H,6,0)</f>
        <v>49.2</v>
      </c>
    </row>
    <row r="226" spans="1:7">
      <c r="A226" s="88" t="s">
        <v>776</v>
      </c>
      <c r="B226" s="15" t="s">
        <v>223</v>
      </c>
      <c r="C226" s="36" t="s">
        <v>770</v>
      </c>
      <c r="D226" s="12" t="s">
        <v>771</v>
      </c>
      <c r="E226" s="15" t="s">
        <v>1</v>
      </c>
      <c r="F226" s="87">
        <f>VLOOKUP(A226,'Полный поартикульный список'!C:H,5,0)</f>
        <v>41</v>
      </c>
      <c r="G226" s="87">
        <f>VLOOKUP(A226,'Полный поартикульный список'!C:H,6,0)</f>
        <v>49.2</v>
      </c>
    </row>
    <row r="227" spans="1:7" ht="27" customHeight="1">
      <c r="A227" s="65" t="s">
        <v>611</v>
      </c>
      <c r="B227" s="15" t="s">
        <v>223</v>
      </c>
      <c r="C227" s="36" t="s">
        <v>291</v>
      </c>
      <c r="D227" s="12" t="s">
        <v>290</v>
      </c>
      <c r="E227" s="15" t="s">
        <v>1</v>
      </c>
      <c r="F227" s="31">
        <f>VLOOKUP(A227,'Полный поартикульный список'!C:H,5,0)</f>
        <v>11</v>
      </c>
      <c r="G227" s="87">
        <f>VLOOKUP(A227,'Полный поартикульный список'!C:H,6,0)</f>
        <v>13.2</v>
      </c>
    </row>
    <row r="228" spans="1:7">
      <c r="A228" s="118" t="s">
        <v>281</v>
      </c>
      <c r="B228" s="116"/>
      <c r="C228" s="116"/>
      <c r="D228" s="116"/>
      <c r="E228" s="116"/>
      <c r="F228" s="116"/>
      <c r="G228" s="117"/>
    </row>
    <row r="229" spans="1:7">
      <c r="A229" s="65" t="s">
        <v>584</v>
      </c>
      <c r="B229" s="15" t="s">
        <v>223</v>
      </c>
      <c r="C229" s="71" t="s">
        <v>148</v>
      </c>
      <c r="D229" s="12" t="s">
        <v>149</v>
      </c>
      <c r="E229" s="15" t="s">
        <v>1</v>
      </c>
      <c r="F229" s="31">
        <f>VLOOKUP(A229,'Полный поартикульный список'!C:H,5,0)</f>
        <v>0</v>
      </c>
      <c r="G229" s="31">
        <f>VLOOKUP(A229,'Полный поартикульный список'!C:H,6,0)</f>
        <v>0</v>
      </c>
    </row>
    <row r="230" spans="1:7">
      <c r="A230" s="65" t="s">
        <v>585</v>
      </c>
      <c r="B230" s="15" t="s">
        <v>223</v>
      </c>
      <c r="C230" s="71" t="s">
        <v>150</v>
      </c>
      <c r="D230" s="12" t="s">
        <v>151</v>
      </c>
      <c r="E230" s="15" t="s">
        <v>1</v>
      </c>
      <c r="F230" s="31">
        <f>VLOOKUP(A230,'Полный поартикульный список'!C:H,5,0)</f>
        <v>34</v>
      </c>
      <c r="G230" s="31">
        <f>VLOOKUP(A230,'Полный поартикульный список'!C:H,6,0)</f>
        <v>40.799999999999997</v>
      </c>
    </row>
    <row r="231" spans="1:7">
      <c r="A231" s="65" t="s">
        <v>586</v>
      </c>
      <c r="B231" s="15" t="s">
        <v>223</v>
      </c>
      <c r="C231" s="72" t="s">
        <v>152</v>
      </c>
      <c r="D231" s="12" t="s">
        <v>153</v>
      </c>
      <c r="E231" s="15" t="s">
        <v>1</v>
      </c>
      <c r="F231" s="31">
        <f>VLOOKUP(A231,'Полный поартикульный список'!C:H,5,0)</f>
        <v>236</v>
      </c>
      <c r="G231" s="31">
        <f>VLOOKUP(A231,'Полный поартикульный список'!C:H,6,0)</f>
        <v>283.2</v>
      </c>
    </row>
    <row r="232" spans="1:7">
      <c r="A232" s="65" t="s">
        <v>587</v>
      </c>
      <c r="B232" s="15" t="s">
        <v>223</v>
      </c>
      <c r="C232" s="72" t="s">
        <v>87</v>
      </c>
      <c r="D232" s="12" t="s">
        <v>154</v>
      </c>
      <c r="E232" s="15" t="s">
        <v>1</v>
      </c>
      <c r="F232" s="31">
        <f>VLOOKUP(A232,'Полный поартикульный список'!C:H,5,0)</f>
        <v>184</v>
      </c>
      <c r="G232" s="31">
        <f>VLOOKUP(A232,'Полный поартикульный список'!C:H,6,0)</f>
        <v>220.8</v>
      </c>
    </row>
    <row r="233" spans="1:7">
      <c r="A233" s="65" t="s">
        <v>588</v>
      </c>
      <c r="B233" s="15" t="s">
        <v>223</v>
      </c>
      <c r="C233" s="72" t="s">
        <v>155</v>
      </c>
      <c r="D233" s="12" t="s">
        <v>156</v>
      </c>
      <c r="E233" s="15" t="s">
        <v>1</v>
      </c>
      <c r="F233" s="31">
        <f>VLOOKUP(A233,'Полный поартикульный список'!C:H,5,0)</f>
        <v>0</v>
      </c>
      <c r="G233" s="31">
        <f>VLOOKUP(A233,'Полный поартикульный список'!C:H,6,0)</f>
        <v>0</v>
      </c>
    </row>
    <row r="234" spans="1:7">
      <c r="A234" s="118" t="s">
        <v>282</v>
      </c>
      <c r="B234" s="116"/>
      <c r="C234" s="116"/>
      <c r="D234" s="116"/>
      <c r="E234" s="116"/>
      <c r="F234" s="116"/>
      <c r="G234" s="117"/>
    </row>
    <row r="235" spans="1:7">
      <c r="A235" s="65" t="s">
        <v>605</v>
      </c>
      <c r="B235" s="15" t="s">
        <v>223</v>
      </c>
      <c r="C235" s="72" t="s">
        <v>157</v>
      </c>
      <c r="D235" s="12" t="s">
        <v>158</v>
      </c>
      <c r="E235" s="15" t="s">
        <v>1</v>
      </c>
      <c r="F235" s="31">
        <f>VLOOKUP(A235,'Полный поартикульный список'!C:H,5,0)</f>
        <v>0</v>
      </c>
      <c r="G235" s="31">
        <f>VLOOKUP(A235,'Полный поартикульный список'!C:H,6,0)</f>
        <v>0</v>
      </c>
    </row>
    <row r="236" spans="1:7">
      <c r="A236" s="65" t="s">
        <v>606</v>
      </c>
      <c r="B236" s="15" t="s">
        <v>223</v>
      </c>
      <c r="C236" s="72" t="s">
        <v>159</v>
      </c>
      <c r="D236" s="12" t="s">
        <v>160</v>
      </c>
      <c r="E236" s="15" t="s">
        <v>1</v>
      </c>
      <c r="F236" s="31">
        <f>VLOOKUP(A236,'Полный поартикульный список'!C:H,5,0)</f>
        <v>179</v>
      </c>
      <c r="G236" s="31">
        <f>VLOOKUP(A236,'Полный поартикульный список'!C:H,6,0)</f>
        <v>214.8</v>
      </c>
    </row>
    <row r="237" spans="1:7">
      <c r="A237" s="65" t="s">
        <v>607</v>
      </c>
      <c r="B237" s="15" t="s">
        <v>223</v>
      </c>
      <c r="C237" s="72" t="s">
        <v>161</v>
      </c>
      <c r="D237" s="12" t="s">
        <v>162</v>
      </c>
      <c r="E237" s="15" t="s">
        <v>1</v>
      </c>
      <c r="F237" s="31">
        <f>VLOOKUP(A237,'Полный поартикульный список'!C:H,5,0)</f>
        <v>92</v>
      </c>
      <c r="G237" s="31">
        <f>VLOOKUP(A237,'Полный поартикульный список'!C:H,6,0)</f>
        <v>110.4</v>
      </c>
    </row>
    <row r="238" spans="1:7">
      <c r="A238" s="65" t="s">
        <v>589</v>
      </c>
      <c r="B238" s="15" t="s">
        <v>223</v>
      </c>
      <c r="C238" s="72" t="s">
        <v>163</v>
      </c>
      <c r="D238" s="12" t="s">
        <v>164</v>
      </c>
      <c r="E238" s="15" t="s">
        <v>1</v>
      </c>
      <c r="F238" s="31">
        <f>VLOOKUP(A238,'Полный поартикульный список'!C:H,5,0)</f>
        <v>60</v>
      </c>
      <c r="G238" s="31">
        <f>VLOOKUP(A238,'Полный поартикульный список'!C:H,6,0)</f>
        <v>72</v>
      </c>
    </row>
    <row r="239" spans="1:7">
      <c r="A239" s="118" t="s">
        <v>292</v>
      </c>
      <c r="B239" s="116"/>
      <c r="C239" s="116"/>
      <c r="D239" s="116"/>
      <c r="E239" s="116"/>
      <c r="F239" s="116"/>
      <c r="G239" s="117"/>
    </row>
    <row r="240" spans="1:7">
      <c r="A240" s="65" t="s">
        <v>613</v>
      </c>
      <c r="B240" s="15" t="s">
        <v>223</v>
      </c>
      <c r="C240" s="71" t="s">
        <v>137</v>
      </c>
      <c r="D240" s="12" t="s">
        <v>165</v>
      </c>
      <c r="E240" s="15" t="s">
        <v>1</v>
      </c>
      <c r="F240" s="31">
        <f>VLOOKUP(A240,'Полный поартикульный список'!C:H,5,0)</f>
        <v>0</v>
      </c>
      <c r="G240" s="31">
        <f>VLOOKUP(A240,'Полный поартикульный список'!C:H,6,0)</f>
        <v>0</v>
      </c>
    </row>
    <row r="241" spans="1:7">
      <c r="A241" s="65" t="s">
        <v>614</v>
      </c>
      <c r="B241" s="15" t="s">
        <v>223</v>
      </c>
      <c r="C241" s="71" t="s">
        <v>104</v>
      </c>
      <c r="D241" s="12" t="s">
        <v>166</v>
      </c>
      <c r="E241" s="15" t="s">
        <v>1</v>
      </c>
      <c r="F241" s="31">
        <f>VLOOKUP(A241,'Полный поартикульный список'!C:H,5,0)</f>
        <v>0</v>
      </c>
      <c r="G241" s="31">
        <f>VLOOKUP(A241,'Полный поартикульный список'!C:H,6,0)</f>
        <v>0</v>
      </c>
    </row>
    <row r="242" spans="1:7">
      <c r="A242" s="65" t="s">
        <v>615</v>
      </c>
      <c r="B242" s="15" t="s">
        <v>223</v>
      </c>
      <c r="C242" s="71" t="s">
        <v>167</v>
      </c>
      <c r="D242" s="12" t="s">
        <v>168</v>
      </c>
      <c r="E242" s="15" t="s">
        <v>1</v>
      </c>
      <c r="F242" s="31">
        <f>VLOOKUP(A242,'Полный поартикульный список'!C:H,5,0)</f>
        <v>0</v>
      </c>
      <c r="G242" s="31">
        <f>VLOOKUP(A242,'Полный поартикульный список'!C:H,6,0)</f>
        <v>0</v>
      </c>
    </row>
    <row r="243" spans="1:7">
      <c r="A243" s="118" t="s">
        <v>276</v>
      </c>
      <c r="B243" s="116"/>
      <c r="C243" s="116"/>
      <c r="D243" s="116"/>
      <c r="E243" s="116"/>
      <c r="F243" s="116"/>
      <c r="G243" s="117"/>
    </row>
    <row r="244" spans="1:7">
      <c r="A244" s="65" t="s">
        <v>590</v>
      </c>
      <c r="B244" s="15" t="s">
        <v>223</v>
      </c>
      <c r="C244" s="71" t="s">
        <v>169</v>
      </c>
      <c r="D244" s="12" t="s">
        <v>170</v>
      </c>
      <c r="E244" s="15" t="s">
        <v>1</v>
      </c>
      <c r="F244" s="31">
        <f>VLOOKUP(A244,'Полный поартикульный список'!C:H,5,0)</f>
        <v>0</v>
      </c>
      <c r="G244" s="31">
        <f>VLOOKUP(A244,'Полный поартикульный список'!C:H,6,0)</f>
        <v>0</v>
      </c>
    </row>
    <row r="245" spans="1:7">
      <c r="A245" s="67" t="s">
        <v>591</v>
      </c>
      <c r="B245" s="32" t="s">
        <v>223</v>
      </c>
      <c r="C245" s="33" t="s">
        <v>89</v>
      </c>
      <c r="D245" s="34" t="s">
        <v>171</v>
      </c>
      <c r="E245" s="32" t="s">
        <v>1</v>
      </c>
      <c r="F245" s="31">
        <f>VLOOKUP(A245,'Полный поартикульный список'!C:H,5,0)</f>
        <v>10</v>
      </c>
      <c r="G245" s="31">
        <f>VLOOKUP(A245,'Полный поартикульный список'!C:H,6,0)</f>
        <v>12</v>
      </c>
    </row>
    <row r="246" spans="1:7">
      <c r="A246" s="118" t="s">
        <v>277</v>
      </c>
      <c r="B246" s="116"/>
      <c r="C246" s="116"/>
      <c r="D246" s="116"/>
      <c r="E246" s="116"/>
      <c r="F246" s="116"/>
      <c r="G246" s="117"/>
    </row>
    <row r="247" spans="1:7">
      <c r="A247" s="65" t="s">
        <v>592</v>
      </c>
      <c r="B247" s="15" t="s">
        <v>223</v>
      </c>
      <c r="C247" s="72" t="s">
        <v>137</v>
      </c>
      <c r="D247" s="12" t="s">
        <v>172</v>
      </c>
      <c r="E247" s="15" t="s">
        <v>1</v>
      </c>
      <c r="F247" s="31">
        <f>VLOOKUP(A247,'Полный поартикульный список'!C:H,5,0)</f>
        <v>0</v>
      </c>
      <c r="G247" s="31">
        <f>VLOOKUP(A247,'Полный поартикульный список'!C:H,6,0)</f>
        <v>0</v>
      </c>
    </row>
    <row r="248" spans="1:7">
      <c r="A248" s="65" t="s">
        <v>593</v>
      </c>
      <c r="B248" s="15" t="s">
        <v>223</v>
      </c>
      <c r="C248" s="72" t="s">
        <v>173</v>
      </c>
      <c r="D248" s="12" t="s">
        <v>174</v>
      </c>
      <c r="E248" s="15" t="s">
        <v>1</v>
      </c>
      <c r="F248" s="31">
        <f>VLOOKUP(A248,'Полный поартикульный список'!C:H,5,0)</f>
        <v>20</v>
      </c>
      <c r="G248" s="31">
        <f>VLOOKUP(A248,'Полный поартикульный список'!C:H,6,0)</f>
        <v>24</v>
      </c>
    </row>
    <row r="249" spans="1:7">
      <c r="A249" s="65" t="s">
        <v>594</v>
      </c>
      <c r="B249" s="15" t="s">
        <v>223</v>
      </c>
      <c r="C249" s="72" t="s">
        <v>175</v>
      </c>
      <c r="D249" s="12" t="s">
        <v>176</v>
      </c>
      <c r="E249" s="15" t="s">
        <v>1</v>
      </c>
      <c r="F249" s="31">
        <f>VLOOKUP(A249,'Полный поартикульный список'!C:H,5,0)</f>
        <v>68</v>
      </c>
      <c r="G249" s="31">
        <f>VLOOKUP(A249,'Полный поартикульный список'!C:H,6,0)</f>
        <v>81.599999999999994</v>
      </c>
    </row>
    <row r="250" spans="1:7">
      <c r="A250" s="118" t="s">
        <v>278</v>
      </c>
      <c r="B250" s="116"/>
      <c r="C250" s="116"/>
      <c r="D250" s="116"/>
      <c r="E250" s="116"/>
      <c r="F250" s="116"/>
      <c r="G250" s="117"/>
    </row>
    <row r="251" spans="1:7">
      <c r="A251" s="65" t="s">
        <v>595</v>
      </c>
      <c r="B251" s="15" t="s">
        <v>223</v>
      </c>
      <c r="C251" s="71" t="s">
        <v>177</v>
      </c>
      <c r="D251" s="12" t="s">
        <v>178</v>
      </c>
      <c r="E251" s="15" t="s">
        <v>1</v>
      </c>
      <c r="F251" s="31">
        <f>VLOOKUP(A251,'Полный поартикульный список'!C:H,5,0)</f>
        <v>0</v>
      </c>
      <c r="G251" s="31">
        <f>VLOOKUP(A251,'Полный поартикульный список'!C:H,6,0)</f>
        <v>0</v>
      </c>
    </row>
    <row r="252" spans="1:7" ht="13.6" thickBot="1">
      <c r="A252" s="66" t="s">
        <v>596</v>
      </c>
      <c r="B252" s="16" t="s">
        <v>223</v>
      </c>
      <c r="C252" s="73" t="s">
        <v>179</v>
      </c>
      <c r="D252" s="13" t="s">
        <v>180</v>
      </c>
      <c r="E252" s="16" t="s">
        <v>1</v>
      </c>
      <c r="F252" s="31">
        <f>VLOOKUP(A252,'Полный поартикульный список'!C:H,5,0)</f>
        <v>36</v>
      </c>
      <c r="G252" s="31">
        <f>VLOOKUP(A252,'Полный поартикульный список'!C:H,6,0)</f>
        <v>43.2</v>
      </c>
    </row>
    <row r="253" spans="1:7">
      <c r="A253" s="110" t="s">
        <v>275</v>
      </c>
      <c r="B253" s="111"/>
      <c r="C253" s="111"/>
      <c r="D253" s="111"/>
      <c r="E253" s="111"/>
      <c r="F253" s="111"/>
      <c r="G253" s="112"/>
    </row>
    <row r="254" spans="1:7">
      <c r="A254" s="35">
        <v>1220023094</v>
      </c>
      <c r="B254" s="14" t="s">
        <v>223</v>
      </c>
      <c r="C254" s="11" t="s">
        <v>275</v>
      </c>
      <c r="D254" s="11" t="s">
        <v>181</v>
      </c>
      <c r="E254" s="14" t="s">
        <v>1</v>
      </c>
      <c r="F254" s="31">
        <f>VLOOKUP(A254,'Полный поартикульный список'!C:H,5,0)</f>
        <v>577</v>
      </c>
      <c r="G254" s="31">
        <f>VLOOKUP(A254,'Полный поартикульный список'!C:H,6,0)</f>
        <v>692.4</v>
      </c>
    </row>
    <row r="255" spans="1:7" ht="26.35" customHeight="1">
      <c r="A255" s="115" t="s">
        <v>293</v>
      </c>
      <c r="B255" s="116"/>
      <c r="C255" s="116"/>
      <c r="D255" s="116"/>
      <c r="E255" s="116"/>
      <c r="F255" s="116"/>
      <c r="G255" s="117"/>
    </row>
    <row r="256" spans="1:7">
      <c r="A256" s="118" t="s">
        <v>273</v>
      </c>
      <c r="B256" s="116"/>
      <c r="C256" s="116"/>
      <c r="D256" s="116"/>
      <c r="E256" s="116"/>
      <c r="F256" s="116"/>
      <c r="G256" s="117"/>
    </row>
    <row r="257" spans="1:7">
      <c r="A257" s="65" t="s">
        <v>572</v>
      </c>
      <c r="B257" s="15" t="s">
        <v>223</v>
      </c>
      <c r="C257" s="71" t="s">
        <v>245</v>
      </c>
      <c r="D257" s="12" t="s">
        <v>18</v>
      </c>
      <c r="E257" s="15" t="s">
        <v>1</v>
      </c>
      <c r="F257" s="31">
        <f>VLOOKUP(A257,'Полный поартикульный список'!C:H,5,0)</f>
        <v>0</v>
      </c>
      <c r="G257" s="31">
        <f>VLOOKUP(A257,'Полный поартикульный список'!C:H,6,0)</f>
        <v>0</v>
      </c>
    </row>
    <row r="258" spans="1:7">
      <c r="A258" s="65" t="s">
        <v>573</v>
      </c>
      <c r="B258" s="15" t="s">
        <v>223</v>
      </c>
      <c r="C258" s="71" t="s">
        <v>341</v>
      </c>
      <c r="D258" s="12" t="s">
        <v>19</v>
      </c>
      <c r="E258" s="15" t="s">
        <v>1</v>
      </c>
      <c r="F258" s="31">
        <f>VLOOKUP(A258,'Полный поартикульный список'!C:H,5,0)</f>
        <v>80</v>
      </c>
      <c r="G258" s="31">
        <f>VLOOKUP(A258,'Полный поартикульный список'!C:H,6,0)</f>
        <v>96</v>
      </c>
    </row>
    <row r="259" spans="1:7">
      <c r="A259" s="65" t="s">
        <v>574</v>
      </c>
      <c r="B259" s="15" t="s">
        <v>223</v>
      </c>
      <c r="C259" s="71" t="s">
        <v>342</v>
      </c>
      <c r="D259" s="12" t="s">
        <v>20</v>
      </c>
      <c r="E259" s="15" t="s">
        <v>1</v>
      </c>
      <c r="F259" s="31">
        <f>VLOOKUP(A259,'Полный поартикульный список'!C:H,5,0)</f>
        <v>120</v>
      </c>
      <c r="G259" s="31">
        <f>VLOOKUP(A259,'Полный поартикульный список'!C:H,6,0)</f>
        <v>144</v>
      </c>
    </row>
    <row r="260" spans="1:7">
      <c r="A260" s="65" t="s">
        <v>575</v>
      </c>
      <c r="B260" s="15" t="s">
        <v>223</v>
      </c>
      <c r="C260" s="71" t="s">
        <v>260</v>
      </c>
      <c r="D260" s="12" t="s">
        <v>21</v>
      </c>
      <c r="E260" s="15" t="s">
        <v>1</v>
      </c>
      <c r="F260" s="31">
        <f>VLOOKUP(A260,'Полный поартикульный список'!C:H,5,0)</f>
        <v>120</v>
      </c>
      <c r="G260" s="31">
        <f>VLOOKUP(A260,'Полный поартикульный список'!C:H,6,0)</f>
        <v>144</v>
      </c>
    </row>
    <row r="261" spans="1:7">
      <c r="A261" s="118" t="s">
        <v>274</v>
      </c>
      <c r="B261" s="116"/>
      <c r="C261" s="116"/>
      <c r="D261" s="116"/>
      <c r="E261" s="116"/>
      <c r="F261" s="116"/>
      <c r="G261" s="117"/>
    </row>
    <row r="262" spans="1:7">
      <c r="A262" s="65" t="s">
        <v>576</v>
      </c>
      <c r="B262" s="15" t="s">
        <v>223</v>
      </c>
      <c r="C262" s="25" t="s">
        <v>102</v>
      </c>
      <c r="D262" s="25" t="s">
        <v>22</v>
      </c>
      <c r="E262" s="15" t="s">
        <v>1</v>
      </c>
      <c r="F262" s="31">
        <f>VLOOKUP(A262,'Полный поартикульный список'!C:H,5,0)</f>
        <v>125</v>
      </c>
      <c r="G262" s="31">
        <f>VLOOKUP(A262,'Полный поартикульный список'!C:H,6,0)</f>
        <v>150</v>
      </c>
    </row>
    <row r="263" spans="1:7">
      <c r="A263" s="65" t="s">
        <v>577</v>
      </c>
      <c r="B263" s="15" t="s">
        <v>223</v>
      </c>
      <c r="C263" s="26" t="s">
        <v>241</v>
      </c>
      <c r="D263" s="26" t="s">
        <v>24</v>
      </c>
      <c r="E263" s="15" t="s">
        <v>1</v>
      </c>
      <c r="F263" s="31">
        <f>VLOOKUP(A263,'Полный поартикульный список'!C:H,5,0)</f>
        <v>185</v>
      </c>
      <c r="G263" s="31">
        <f>VLOOKUP(A263,'Полный поартикульный список'!C:H,6,0)</f>
        <v>222</v>
      </c>
    </row>
    <row r="264" spans="1:7">
      <c r="A264" s="65" t="s">
        <v>578</v>
      </c>
      <c r="B264" s="15" t="s">
        <v>223</v>
      </c>
      <c r="C264" s="25" t="s">
        <v>242</v>
      </c>
      <c r="D264" s="25" t="s">
        <v>26</v>
      </c>
      <c r="E264" s="15" t="s">
        <v>1</v>
      </c>
      <c r="F264" s="31">
        <f>VLOOKUP(A264,'Полный поартикульный список'!C:H,5,0)</f>
        <v>60</v>
      </c>
      <c r="G264" s="31">
        <f>VLOOKUP(A264,'Полный поартикульный список'!C:H,6,0)</f>
        <v>72</v>
      </c>
    </row>
    <row r="265" spans="1:7">
      <c r="A265" s="65" t="s">
        <v>579</v>
      </c>
      <c r="B265" s="15" t="s">
        <v>223</v>
      </c>
      <c r="C265" s="25" t="s">
        <v>103</v>
      </c>
      <c r="D265" s="25" t="s">
        <v>27</v>
      </c>
      <c r="E265" s="15" t="s">
        <v>1</v>
      </c>
      <c r="F265" s="31">
        <f>VLOOKUP(A265,'Полный поартикульный список'!C:H,5,0)</f>
        <v>0</v>
      </c>
      <c r="G265" s="31">
        <f>VLOOKUP(A265,'Полный поартикульный список'!C:H,6,0)</f>
        <v>0</v>
      </c>
    </row>
    <row r="266" spans="1:7">
      <c r="A266" s="65" t="s">
        <v>580</v>
      </c>
      <c r="B266" s="15" t="s">
        <v>223</v>
      </c>
      <c r="C266" s="25" t="s">
        <v>243</v>
      </c>
      <c r="D266" s="25" t="s">
        <v>28</v>
      </c>
      <c r="E266" s="15" t="s">
        <v>1</v>
      </c>
      <c r="F266" s="31">
        <f>VLOOKUP(A266,'Полный поартикульный список'!C:H,5,0)</f>
        <v>0</v>
      </c>
      <c r="G266" s="31">
        <f>VLOOKUP(A266,'Полный поартикульный список'!C:H,6,0)</f>
        <v>0</v>
      </c>
    </row>
    <row r="267" spans="1:7">
      <c r="A267" s="118" t="s">
        <v>289</v>
      </c>
      <c r="B267" s="116"/>
      <c r="C267" s="116"/>
      <c r="D267" s="116"/>
      <c r="E267" s="116"/>
      <c r="F267" s="116"/>
      <c r="G267" s="117"/>
    </row>
    <row r="268" spans="1:7" ht="27" customHeight="1">
      <c r="A268" s="65" t="s">
        <v>617</v>
      </c>
      <c r="B268" s="15" t="s">
        <v>223</v>
      </c>
      <c r="C268" s="36" t="s">
        <v>294</v>
      </c>
      <c r="D268" s="12" t="s">
        <v>290</v>
      </c>
      <c r="E268" s="15" t="s">
        <v>1</v>
      </c>
      <c r="F268" s="31">
        <f>VLOOKUP(A268,'Полный поартикульный список'!C:H,5,0)</f>
        <v>11</v>
      </c>
      <c r="G268" s="31">
        <f>VLOOKUP(A268,'Полный поартикульный список'!C:H,6,0)</f>
        <v>13.2</v>
      </c>
    </row>
    <row r="269" spans="1:7">
      <c r="A269" s="118" t="s">
        <v>281</v>
      </c>
      <c r="B269" s="116"/>
      <c r="C269" s="116"/>
      <c r="D269" s="116"/>
      <c r="E269" s="116"/>
      <c r="F269" s="116"/>
      <c r="G269" s="117"/>
    </row>
    <row r="270" spans="1:7">
      <c r="A270" s="65" t="s">
        <v>584</v>
      </c>
      <c r="B270" s="15" t="s">
        <v>223</v>
      </c>
      <c r="C270" s="71" t="s">
        <v>148</v>
      </c>
      <c r="D270" s="12" t="s">
        <v>149</v>
      </c>
      <c r="E270" s="15" t="s">
        <v>1</v>
      </c>
      <c r="F270" s="31">
        <f>VLOOKUP(A270,'Полный поартикульный список'!C:H,5,0)</f>
        <v>0</v>
      </c>
      <c r="G270" s="31">
        <f>VLOOKUP(A270,'Полный поартикульный список'!C:H,6,0)</f>
        <v>0</v>
      </c>
    </row>
    <row r="271" spans="1:7">
      <c r="A271" s="65" t="s">
        <v>585</v>
      </c>
      <c r="B271" s="15" t="s">
        <v>223</v>
      </c>
      <c r="C271" s="71" t="s">
        <v>150</v>
      </c>
      <c r="D271" s="12" t="s">
        <v>151</v>
      </c>
      <c r="E271" s="15" t="s">
        <v>1</v>
      </c>
      <c r="F271" s="31">
        <f>VLOOKUP(A271,'Полный поартикульный список'!C:H,5,0)</f>
        <v>34</v>
      </c>
      <c r="G271" s="31">
        <f>VLOOKUP(A271,'Полный поартикульный список'!C:H,6,0)</f>
        <v>40.799999999999997</v>
      </c>
    </row>
    <row r="272" spans="1:7">
      <c r="A272" s="65" t="s">
        <v>586</v>
      </c>
      <c r="B272" s="15" t="s">
        <v>223</v>
      </c>
      <c r="C272" s="72" t="s">
        <v>152</v>
      </c>
      <c r="D272" s="12" t="s">
        <v>153</v>
      </c>
      <c r="E272" s="15" t="s">
        <v>1</v>
      </c>
      <c r="F272" s="31">
        <f>VLOOKUP(A272,'Полный поартикульный список'!C:H,5,0)</f>
        <v>236</v>
      </c>
      <c r="G272" s="31">
        <f>VLOOKUP(A272,'Полный поартикульный список'!C:H,6,0)</f>
        <v>283.2</v>
      </c>
    </row>
    <row r="273" spans="1:7">
      <c r="A273" s="65" t="s">
        <v>587</v>
      </c>
      <c r="B273" s="15" t="s">
        <v>223</v>
      </c>
      <c r="C273" s="72" t="s">
        <v>87</v>
      </c>
      <c r="D273" s="12" t="s">
        <v>154</v>
      </c>
      <c r="E273" s="15" t="s">
        <v>1</v>
      </c>
      <c r="F273" s="31">
        <f>VLOOKUP(A273,'Полный поартикульный список'!C:H,5,0)</f>
        <v>184</v>
      </c>
      <c r="G273" s="31">
        <f>VLOOKUP(A273,'Полный поартикульный список'!C:H,6,0)</f>
        <v>220.8</v>
      </c>
    </row>
    <row r="274" spans="1:7">
      <c r="A274" s="65" t="s">
        <v>588</v>
      </c>
      <c r="B274" s="15" t="s">
        <v>223</v>
      </c>
      <c r="C274" s="72" t="s">
        <v>155</v>
      </c>
      <c r="D274" s="12" t="s">
        <v>156</v>
      </c>
      <c r="E274" s="15" t="s">
        <v>1</v>
      </c>
      <c r="F274" s="31">
        <f>VLOOKUP(A274,'Полный поартикульный список'!C:H,5,0)</f>
        <v>0</v>
      </c>
      <c r="G274" s="31">
        <f>VLOOKUP(A274,'Полный поартикульный список'!C:H,6,0)</f>
        <v>0</v>
      </c>
    </row>
    <row r="275" spans="1:7">
      <c r="A275" s="118" t="s">
        <v>282</v>
      </c>
      <c r="B275" s="116"/>
      <c r="C275" s="116"/>
      <c r="D275" s="116"/>
      <c r="E275" s="116"/>
      <c r="F275" s="116"/>
      <c r="G275" s="117"/>
    </row>
    <row r="276" spans="1:7">
      <c r="A276" s="65" t="s">
        <v>605</v>
      </c>
      <c r="B276" s="15" t="s">
        <v>223</v>
      </c>
      <c r="C276" s="72" t="s">
        <v>157</v>
      </c>
      <c r="D276" s="12" t="s">
        <v>158</v>
      </c>
      <c r="E276" s="15" t="s">
        <v>1</v>
      </c>
      <c r="F276" s="31">
        <f>VLOOKUP(A276,'Полный поартикульный список'!C:H,5,0)</f>
        <v>0</v>
      </c>
      <c r="G276" s="31">
        <f>VLOOKUP(A276,'Полный поартикульный список'!C:H,6,0)</f>
        <v>0</v>
      </c>
    </row>
    <row r="277" spans="1:7">
      <c r="A277" s="65" t="s">
        <v>606</v>
      </c>
      <c r="B277" s="15" t="s">
        <v>223</v>
      </c>
      <c r="C277" s="72" t="s">
        <v>159</v>
      </c>
      <c r="D277" s="12" t="s">
        <v>160</v>
      </c>
      <c r="E277" s="15" t="s">
        <v>1</v>
      </c>
      <c r="F277" s="31">
        <f>VLOOKUP(A277,'Полный поартикульный список'!C:H,5,0)</f>
        <v>179</v>
      </c>
      <c r="G277" s="31">
        <f>VLOOKUP(A277,'Полный поартикульный список'!C:H,6,0)</f>
        <v>214.8</v>
      </c>
    </row>
    <row r="278" spans="1:7">
      <c r="A278" s="65" t="s">
        <v>607</v>
      </c>
      <c r="B278" s="15" t="s">
        <v>223</v>
      </c>
      <c r="C278" s="72" t="s">
        <v>161</v>
      </c>
      <c r="D278" s="12" t="s">
        <v>162</v>
      </c>
      <c r="E278" s="15" t="s">
        <v>1</v>
      </c>
      <c r="F278" s="31">
        <f>VLOOKUP(A278,'Полный поартикульный список'!C:H,5,0)</f>
        <v>92</v>
      </c>
      <c r="G278" s="31">
        <f>VLOOKUP(A278,'Полный поартикульный список'!C:H,6,0)</f>
        <v>110.4</v>
      </c>
    </row>
    <row r="279" spans="1:7">
      <c r="A279" s="65" t="s">
        <v>589</v>
      </c>
      <c r="B279" s="15" t="s">
        <v>223</v>
      </c>
      <c r="C279" s="72" t="s">
        <v>163</v>
      </c>
      <c r="D279" s="12" t="s">
        <v>164</v>
      </c>
      <c r="E279" s="15" t="s">
        <v>1</v>
      </c>
      <c r="F279" s="31">
        <f>VLOOKUP(A279,'Полный поартикульный список'!C:H,5,0)</f>
        <v>60</v>
      </c>
      <c r="G279" s="31">
        <f>VLOOKUP(A279,'Полный поартикульный список'!C:H,6,0)</f>
        <v>72</v>
      </c>
    </row>
    <row r="280" spans="1:7">
      <c r="A280" s="118" t="s">
        <v>283</v>
      </c>
      <c r="B280" s="116"/>
      <c r="C280" s="116"/>
      <c r="D280" s="116"/>
      <c r="E280" s="116"/>
      <c r="F280" s="116"/>
      <c r="G280" s="117"/>
    </row>
    <row r="281" spans="1:7">
      <c r="A281" s="65" t="s">
        <v>590</v>
      </c>
      <c r="B281" s="15" t="s">
        <v>223</v>
      </c>
      <c r="C281" s="71" t="s">
        <v>169</v>
      </c>
      <c r="D281" s="12" t="s">
        <v>170</v>
      </c>
      <c r="E281" s="15" t="s">
        <v>1</v>
      </c>
      <c r="F281" s="31">
        <f>VLOOKUP(A281,'Полный поартикульный список'!C:H,5,0)</f>
        <v>0</v>
      </c>
      <c r="G281" s="31">
        <f>VLOOKUP(A281,'Полный поартикульный список'!C:H,6,0)</f>
        <v>0</v>
      </c>
    </row>
    <row r="282" spans="1:7">
      <c r="A282" s="67" t="s">
        <v>591</v>
      </c>
      <c r="B282" s="32" t="s">
        <v>223</v>
      </c>
      <c r="C282" s="33" t="s">
        <v>89</v>
      </c>
      <c r="D282" s="34" t="s">
        <v>171</v>
      </c>
      <c r="E282" s="32" t="s">
        <v>1</v>
      </c>
      <c r="F282" s="31">
        <f>VLOOKUP(A282,'Полный поартикульный список'!C:H,5,0)</f>
        <v>10</v>
      </c>
      <c r="G282" s="31">
        <f>VLOOKUP(A282,'Полный поартикульный список'!C:H,6,0)</f>
        <v>12</v>
      </c>
    </row>
    <row r="283" spans="1:7">
      <c r="A283" s="118" t="s">
        <v>284</v>
      </c>
      <c r="B283" s="116"/>
      <c r="C283" s="116"/>
      <c r="D283" s="116"/>
      <c r="E283" s="116"/>
      <c r="F283" s="116"/>
      <c r="G283" s="117"/>
    </row>
    <row r="284" spans="1:7">
      <c r="A284" s="65" t="s">
        <v>592</v>
      </c>
      <c r="B284" s="15" t="s">
        <v>223</v>
      </c>
      <c r="C284" s="72" t="s">
        <v>137</v>
      </c>
      <c r="D284" s="12" t="s">
        <v>172</v>
      </c>
      <c r="E284" s="15" t="s">
        <v>1</v>
      </c>
      <c r="F284" s="31">
        <f>VLOOKUP(A284,'Полный поартикульный список'!C:H,5,0)</f>
        <v>0</v>
      </c>
      <c r="G284" s="31">
        <f>VLOOKUP(A284,'Полный поартикульный список'!C:H,6,0)</f>
        <v>0</v>
      </c>
    </row>
    <row r="285" spans="1:7">
      <c r="A285" s="65" t="s">
        <v>593</v>
      </c>
      <c r="B285" s="15" t="s">
        <v>223</v>
      </c>
      <c r="C285" s="72" t="s">
        <v>173</v>
      </c>
      <c r="D285" s="12" t="s">
        <v>174</v>
      </c>
      <c r="E285" s="15" t="s">
        <v>1</v>
      </c>
      <c r="F285" s="31">
        <f>VLOOKUP(A285,'Полный поартикульный список'!C:H,5,0)</f>
        <v>20</v>
      </c>
      <c r="G285" s="31">
        <f>VLOOKUP(A285,'Полный поартикульный список'!C:H,6,0)</f>
        <v>24</v>
      </c>
    </row>
    <row r="286" spans="1:7">
      <c r="A286" s="65" t="s">
        <v>594</v>
      </c>
      <c r="B286" s="15" t="s">
        <v>223</v>
      </c>
      <c r="C286" s="72" t="s">
        <v>175</v>
      </c>
      <c r="D286" s="12" t="s">
        <v>176</v>
      </c>
      <c r="E286" s="15" t="s">
        <v>1</v>
      </c>
      <c r="F286" s="31">
        <f>VLOOKUP(A286,'Полный поартикульный список'!C:H,5,0)</f>
        <v>68</v>
      </c>
      <c r="G286" s="31">
        <f>VLOOKUP(A286,'Полный поартикульный список'!C:H,6,0)</f>
        <v>81.599999999999994</v>
      </c>
    </row>
    <row r="287" spans="1:7">
      <c r="A287" s="118" t="s">
        <v>285</v>
      </c>
      <c r="B287" s="116"/>
      <c r="C287" s="116"/>
      <c r="D287" s="116"/>
      <c r="E287" s="116"/>
      <c r="F287" s="116"/>
      <c r="G287" s="117"/>
    </row>
    <row r="288" spans="1:7">
      <c r="A288" s="65" t="s">
        <v>595</v>
      </c>
      <c r="B288" s="15" t="s">
        <v>223</v>
      </c>
      <c r="C288" s="71" t="s">
        <v>177</v>
      </c>
      <c r="D288" s="12" t="s">
        <v>178</v>
      </c>
      <c r="E288" s="15" t="s">
        <v>1</v>
      </c>
      <c r="F288" s="31">
        <f>VLOOKUP(A288,'Полный поартикульный список'!C:H,5,0)</f>
        <v>0</v>
      </c>
      <c r="G288" s="31">
        <f>VLOOKUP(A288,'Полный поартикульный список'!C:H,6,0)</f>
        <v>0</v>
      </c>
    </row>
    <row r="289" spans="1:7" ht="13.6" thickBot="1">
      <c r="A289" s="66" t="s">
        <v>596</v>
      </c>
      <c r="B289" s="16" t="s">
        <v>223</v>
      </c>
      <c r="C289" s="73" t="s">
        <v>179</v>
      </c>
      <c r="D289" s="13" t="s">
        <v>180</v>
      </c>
      <c r="E289" s="16" t="s">
        <v>1</v>
      </c>
      <c r="F289" s="31">
        <f>VLOOKUP(A289,'Полный поартикульный список'!C:H,5,0)</f>
        <v>36</v>
      </c>
      <c r="G289" s="31">
        <f>VLOOKUP(A289,'Полный поартикульный список'!C:H,6,0)</f>
        <v>43.2</v>
      </c>
    </row>
    <row r="290" spans="1:7">
      <c r="A290" s="110" t="s">
        <v>279</v>
      </c>
      <c r="B290" s="111"/>
      <c r="C290" s="111"/>
      <c r="D290" s="111"/>
      <c r="E290" s="111"/>
      <c r="F290" s="111"/>
      <c r="G290" s="112"/>
    </row>
    <row r="291" spans="1:7">
      <c r="A291" s="35">
        <v>1220023038</v>
      </c>
      <c r="B291" s="14" t="s">
        <v>223</v>
      </c>
      <c r="C291" s="11" t="s">
        <v>279</v>
      </c>
      <c r="D291" s="11" t="s">
        <v>182</v>
      </c>
      <c r="E291" s="14" t="s">
        <v>1</v>
      </c>
      <c r="F291" s="31">
        <f>VLOOKUP(A291,'Полный поартикульный список'!C:H,5,0)</f>
        <v>303</v>
      </c>
      <c r="G291" s="31">
        <f>VLOOKUP(A291,'Полный поартикульный список'!C:H,6,0)</f>
        <v>363.6</v>
      </c>
    </row>
    <row r="292" spans="1:7" ht="23.95" customHeight="1">
      <c r="A292" s="115" t="s">
        <v>286</v>
      </c>
      <c r="B292" s="116"/>
      <c r="C292" s="116"/>
      <c r="D292" s="116"/>
      <c r="E292" s="116"/>
      <c r="F292" s="116"/>
      <c r="G292" s="117"/>
    </row>
    <row r="293" spans="1:7">
      <c r="A293" s="118" t="s">
        <v>273</v>
      </c>
      <c r="B293" s="116"/>
      <c r="C293" s="116"/>
      <c r="D293" s="116"/>
      <c r="E293" s="116"/>
      <c r="F293" s="116"/>
      <c r="G293" s="117"/>
    </row>
    <row r="294" spans="1:7">
      <c r="A294" s="65" t="s">
        <v>572</v>
      </c>
      <c r="B294" s="15" t="s">
        <v>223</v>
      </c>
      <c r="C294" s="71" t="s">
        <v>245</v>
      </c>
      <c r="D294" s="12" t="s">
        <v>18</v>
      </c>
      <c r="E294" s="15" t="s">
        <v>1</v>
      </c>
      <c r="F294" s="31">
        <f>VLOOKUP(A294,'Полный поартикульный список'!C:H,5,0)</f>
        <v>0</v>
      </c>
      <c r="G294" s="31">
        <f>VLOOKUP(A294,'Полный поартикульный список'!C:H,6,0)</f>
        <v>0</v>
      </c>
    </row>
    <row r="295" spans="1:7">
      <c r="A295" s="65" t="s">
        <v>573</v>
      </c>
      <c r="B295" s="15" t="s">
        <v>223</v>
      </c>
      <c r="C295" s="71" t="s">
        <v>341</v>
      </c>
      <c r="D295" s="12" t="s">
        <v>19</v>
      </c>
      <c r="E295" s="15" t="s">
        <v>1</v>
      </c>
      <c r="F295" s="31">
        <f>VLOOKUP(A295,'Полный поартикульный список'!C:H,5,0)</f>
        <v>80</v>
      </c>
      <c r="G295" s="31">
        <f>VLOOKUP(A295,'Полный поартикульный список'!C:H,6,0)</f>
        <v>96</v>
      </c>
    </row>
    <row r="296" spans="1:7">
      <c r="A296" s="65" t="s">
        <v>574</v>
      </c>
      <c r="B296" s="15" t="s">
        <v>223</v>
      </c>
      <c r="C296" s="71" t="s">
        <v>342</v>
      </c>
      <c r="D296" s="12" t="s">
        <v>20</v>
      </c>
      <c r="E296" s="15" t="s">
        <v>1</v>
      </c>
      <c r="F296" s="31">
        <f>VLOOKUP(A296,'Полный поартикульный список'!C:H,5,0)</f>
        <v>120</v>
      </c>
      <c r="G296" s="31">
        <f>VLOOKUP(A296,'Полный поартикульный список'!C:H,6,0)</f>
        <v>144</v>
      </c>
    </row>
    <row r="297" spans="1:7">
      <c r="A297" s="65" t="s">
        <v>575</v>
      </c>
      <c r="B297" s="15" t="s">
        <v>223</v>
      </c>
      <c r="C297" s="71" t="s">
        <v>260</v>
      </c>
      <c r="D297" s="12" t="s">
        <v>21</v>
      </c>
      <c r="E297" s="15" t="s">
        <v>1</v>
      </c>
      <c r="F297" s="31">
        <f>VLOOKUP(A297,'Полный поартикульный список'!C:H,5,0)</f>
        <v>120</v>
      </c>
      <c r="G297" s="31">
        <f>VLOOKUP(A297,'Полный поартикульный список'!C:H,6,0)</f>
        <v>144</v>
      </c>
    </row>
    <row r="298" spans="1:7">
      <c r="A298" s="118" t="s">
        <v>274</v>
      </c>
      <c r="B298" s="116"/>
      <c r="C298" s="116"/>
      <c r="D298" s="116"/>
      <c r="E298" s="116"/>
      <c r="F298" s="116"/>
      <c r="G298" s="117"/>
    </row>
    <row r="299" spans="1:7">
      <c r="A299" s="65" t="s">
        <v>576</v>
      </c>
      <c r="B299" s="15" t="s">
        <v>223</v>
      </c>
      <c r="C299" s="25" t="s">
        <v>102</v>
      </c>
      <c r="D299" s="25" t="s">
        <v>22</v>
      </c>
      <c r="E299" s="15" t="s">
        <v>1</v>
      </c>
      <c r="F299" s="31">
        <f>VLOOKUP(A299,'Полный поартикульный список'!C:H,5,0)</f>
        <v>125</v>
      </c>
      <c r="G299" s="31">
        <f>VLOOKUP(A299,'Полный поартикульный список'!C:H,6,0)</f>
        <v>150</v>
      </c>
    </row>
    <row r="300" spans="1:7">
      <c r="A300" s="65" t="s">
        <v>577</v>
      </c>
      <c r="B300" s="15" t="s">
        <v>223</v>
      </c>
      <c r="C300" s="26" t="s">
        <v>241</v>
      </c>
      <c r="D300" s="26" t="s">
        <v>24</v>
      </c>
      <c r="E300" s="15" t="s">
        <v>1</v>
      </c>
      <c r="F300" s="31">
        <f>VLOOKUP(A300,'Полный поартикульный список'!C:H,5,0)</f>
        <v>185</v>
      </c>
      <c r="G300" s="31">
        <f>VLOOKUP(A300,'Полный поартикульный список'!C:H,6,0)</f>
        <v>222</v>
      </c>
    </row>
    <row r="301" spans="1:7">
      <c r="A301" s="65" t="s">
        <v>578</v>
      </c>
      <c r="B301" s="15" t="s">
        <v>223</v>
      </c>
      <c r="C301" s="25" t="s">
        <v>242</v>
      </c>
      <c r="D301" s="25" t="s">
        <v>26</v>
      </c>
      <c r="E301" s="15" t="s">
        <v>1</v>
      </c>
      <c r="F301" s="31">
        <f>VLOOKUP(A301,'Полный поартикульный список'!C:H,5,0)</f>
        <v>60</v>
      </c>
      <c r="G301" s="31">
        <f>VLOOKUP(A301,'Полный поартикульный список'!C:H,6,0)</f>
        <v>72</v>
      </c>
    </row>
    <row r="302" spans="1:7">
      <c r="A302" s="65" t="s">
        <v>579</v>
      </c>
      <c r="B302" s="15" t="s">
        <v>223</v>
      </c>
      <c r="C302" s="25" t="s">
        <v>103</v>
      </c>
      <c r="D302" s="25" t="s">
        <v>27</v>
      </c>
      <c r="E302" s="15" t="s">
        <v>1</v>
      </c>
      <c r="F302" s="31">
        <f>VLOOKUP(A302,'Полный поартикульный список'!C:H,5,0)</f>
        <v>0</v>
      </c>
      <c r="G302" s="31">
        <f>VLOOKUP(A302,'Полный поартикульный список'!C:H,6,0)</f>
        <v>0</v>
      </c>
    </row>
    <row r="303" spans="1:7">
      <c r="A303" s="65" t="s">
        <v>580</v>
      </c>
      <c r="B303" s="15" t="s">
        <v>223</v>
      </c>
      <c r="C303" s="25" t="s">
        <v>243</v>
      </c>
      <c r="D303" s="25" t="s">
        <v>28</v>
      </c>
      <c r="E303" s="15" t="s">
        <v>1</v>
      </c>
      <c r="F303" s="31">
        <f>VLOOKUP(A303,'Полный поартикульный список'!C:H,5,0)</f>
        <v>0</v>
      </c>
      <c r="G303" s="31">
        <f>VLOOKUP(A303,'Полный поартикульный список'!C:H,6,0)</f>
        <v>0</v>
      </c>
    </row>
    <row r="304" spans="1:7">
      <c r="A304" s="118" t="s">
        <v>280</v>
      </c>
      <c r="B304" s="116"/>
      <c r="C304" s="116"/>
      <c r="D304" s="116"/>
      <c r="E304" s="116"/>
      <c r="F304" s="116"/>
      <c r="G304" s="117"/>
    </row>
    <row r="305" spans="1:7">
      <c r="A305" s="65" t="s">
        <v>604</v>
      </c>
      <c r="B305" s="15" t="s">
        <v>223</v>
      </c>
      <c r="C305" s="71" t="s">
        <v>288</v>
      </c>
      <c r="D305" s="12" t="s">
        <v>296</v>
      </c>
      <c r="E305" s="15" t="s">
        <v>1</v>
      </c>
      <c r="F305" s="31">
        <f>VLOOKUP(A305,'Полный поартикульный список'!C:H,5,0)</f>
        <v>11</v>
      </c>
      <c r="G305" s="31">
        <f>VLOOKUP(A305,'Полный поартикульный список'!C:H,6,0)</f>
        <v>13.2</v>
      </c>
    </row>
    <row r="306" spans="1:7">
      <c r="A306" s="118" t="s">
        <v>281</v>
      </c>
      <c r="B306" s="116"/>
      <c r="C306" s="116"/>
      <c r="D306" s="116"/>
      <c r="E306" s="116"/>
      <c r="F306" s="116"/>
      <c r="G306" s="117"/>
    </row>
    <row r="307" spans="1:7">
      <c r="A307" s="65" t="s">
        <v>584</v>
      </c>
      <c r="B307" s="15" t="s">
        <v>223</v>
      </c>
      <c r="C307" s="71" t="s">
        <v>148</v>
      </c>
      <c r="D307" s="12" t="s">
        <v>149</v>
      </c>
      <c r="E307" s="15" t="s">
        <v>1</v>
      </c>
      <c r="F307" s="31">
        <f>VLOOKUP(A307,'Полный поартикульный список'!C:H,5,0)</f>
        <v>0</v>
      </c>
      <c r="G307" s="31">
        <f>VLOOKUP(A307,'Полный поартикульный список'!C:H,6,0)</f>
        <v>0</v>
      </c>
    </row>
    <row r="308" spans="1:7">
      <c r="A308" s="65" t="s">
        <v>585</v>
      </c>
      <c r="B308" s="15" t="s">
        <v>223</v>
      </c>
      <c r="C308" s="71" t="s">
        <v>150</v>
      </c>
      <c r="D308" s="12" t="s">
        <v>151</v>
      </c>
      <c r="E308" s="15" t="s">
        <v>1</v>
      </c>
      <c r="F308" s="31">
        <f>VLOOKUP(A308,'Полный поартикульный список'!C:H,5,0)</f>
        <v>34</v>
      </c>
      <c r="G308" s="31">
        <f>VLOOKUP(A308,'Полный поартикульный список'!C:H,6,0)</f>
        <v>40.799999999999997</v>
      </c>
    </row>
    <row r="309" spans="1:7">
      <c r="A309" s="65" t="s">
        <v>586</v>
      </c>
      <c r="B309" s="15" t="s">
        <v>223</v>
      </c>
      <c r="C309" s="72" t="s">
        <v>152</v>
      </c>
      <c r="D309" s="12" t="s">
        <v>153</v>
      </c>
      <c r="E309" s="15" t="s">
        <v>1</v>
      </c>
      <c r="F309" s="31">
        <f>VLOOKUP(A309,'Полный поартикульный список'!C:H,5,0)</f>
        <v>236</v>
      </c>
      <c r="G309" s="31">
        <f>VLOOKUP(A309,'Полный поартикульный список'!C:H,6,0)</f>
        <v>283.2</v>
      </c>
    </row>
    <row r="310" spans="1:7">
      <c r="A310" s="65" t="s">
        <v>587</v>
      </c>
      <c r="B310" s="15" t="s">
        <v>223</v>
      </c>
      <c r="C310" s="72" t="s">
        <v>87</v>
      </c>
      <c r="D310" s="12" t="s">
        <v>154</v>
      </c>
      <c r="E310" s="15" t="s">
        <v>1</v>
      </c>
      <c r="F310" s="31">
        <f>VLOOKUP(A310,'Полный поартикульный список'!C:H,5,0)</f>
        <v>184</v>
      </c>
      <c r="G310" s="31">
        <f>VLOOKUP(A310,'Полный поартикульный список'!C:H,6,0)</f>
        <v>220.8</v>
      </c>
    </row>
    <row r="311" spans="1:7">
      <c r="A311" s="65" t="s">
        <v>588</v>
      </c>
      <c r="B311" s="15" t="s">
        <v>223</v>
      </c>
      <c r="C311" s="72" t="s">
        <v>155</v>
      </c>
      <c r="D311" s="12" t="s">
        <v>156</v>
      </c>
      <c r="E311" s="15" t="s">
        <v>1</v>
      </c>
      <c r="F311" s="31">
        <f>VLOOKUP(A311,'Полный поартикульный список'!C:H,5,0)</f>
        <v>0</v>
      </c>
      <c r="G311" s="31">
        <f>VLOOKUP(A311,'Полный поартикульный список'!C:H,6,0)</f>
        <v>0</v>
      </c>
    </row>
    <row r="312" spans="1:7">
      <c r="A312" s="118" t="s">
        <v>282</v>
      </c>
      <c r="B312" s="116"/>
      <c r="C312" s="116"/>
      <c r="D312" s="116"/>
      <c r="E312" s="116"/>
      <c r="F312" s="116"/>
      <c r="G312" s="117"/>
    </row>
    <row r="313" spans="1:7">
      <c r="A313" s="65" t="s">
        <v>605</v>
      </c>
      <c r="B313" s="15" t="s">
        <v>223</v>
      </c>
      <c r="C313" s="72" t="s">
        <v>157</v>
      </c>
      <c r="D313" s="12" t="s">
        <v>158</v>
      </c>
      <c r="E313" s="15" t="s">
        <v>1</v>
      </c>
      <c r="F313" s="31">
        <f>VLOOKUP(A313,'Полный поартикульный список'!C:H,5,0)</f>
        <v>0</v>
      </c>
      <c r="G313" s="31">
        <f>VLOOKUP(A313,'Полный поартикульный список'!C:H,6,0)</f>
        <v>0</v>
      </c>
    </row>
    <row r="314" spans="1:7">
      <c r="A314" s="65" t="s">
        <v>606</v>
      </c>
      <c r="B314" s="15" t="s">
        <v>223</v>
      </c>
      <c r="C314" s="72" t="s">
        <v>159</v>
      </c>
      <c r="D314" s="12" t="s">
        <v>160</v>
      </c>
      <c r="E314" s="15" t="s">
        <v>1</v>
      </c>
      <c r="F314" s="31">
        <f>VLOOKUP(A314,'Полный поартикульный список'!C:H,5,0)</f>
        <v>179</v>
      </c>
      <c r="G314" s="31">
        <f>VLOOKUP(A314,'Полный поартикульный список'!C:H,6,0)</f>
        <v>214.8</v>
      </c>
    </row>
    <row r="315" spans="1:7">
      <c r="A315" s="65" t="s">
        <v>607</v>
      </c>
      <c r="B315" s="15" t="s">
        <v>223</v>
      </c>
      <c r="C315" s="72" t="s">
        <v>161</v>
      </c>
      <c r="D315" s="12" t="s">
        <v>162</v>
      </c>
      <c r="E315" s="15" t="s">
        <v>1</v>
      </c>
      <c r="F315" s="31">
        <f>VLOOKUP(A315,'Полный поартикульный список'!C:H,5,0)</f>
        <v>92</v>
      </c>
      <c r="G315" s="31">
        <f>VLOOKUP(A315,'Полный поартикульный список'!C:H,6,0)</f>
        <v>110.4</v>
      </c>
    </row>
    <row r="316" spans="1:7">
      <c r="A316" s="65" t="s">
        <v>589</v>
      </c>
      <c r="B316" s="15" t="s">
        <v>223</v>
      </c>
      <c r="C316" s="72" t="s">
        <v>163</v>
      </c>
      <c r="D316" s="12" t="s">
        <v>164</v>
      </c>
      <c r="E316" s="15" t="s">
        <v>1</v>
      </c>
      <c r="F316" s="31">
        <f>VLOOKUP(A316,'Полный поартикульный список'!C:H,5,0)</f>
        <v>60</v>
      </c>
      <c r="G316" s="31">
        <f>VLOOKUP(A316,'Полный поартикульный список'!C:H,6,0)</f>
        <v>72</v>
      </c>
    </row>
    <row r="317" spans="1:7">
      <c r="A317" s="118" t="s">
        <v>283</v>
      </c>
      <c r="B317" s="116"/>
      <c r="C317" s="116"/>
      <c r="D317" s="116"/>
      <c r="E317" s="116"/>
      <c r="F317" s="116"/>
      <c r="G317" s="117"/>
    </row>
    <row r="318" spans="1:7">
      <c r="A318" s="65" t="s">
        <v>590</v>
      </c>
      <c r="B318" s="15" t="s">
        <v>223</v>
      </c>
      <c r="C318" s="71" t="s">
        <v>169</v>
      </c>
      <c r="D318" s="12" t="s">
        <v>170</v>
      </c>
      <c r="E318" s="15" t="s">
        <v>1</v>
      </c>
      <c r="F318" s="31">
        <f>VLOOKUP(A318,'Полный поартикульный список'!C:H,5,0)</f>
        <v>0</v>
      </c>
      <c r="G318" s="31">
        <f>VLOOKUP(A318,'Полный поартикульный список'!C:H,6,0)</f>
        <v>0</v>
      </c>
    </row>
    <row r="319" spans="1:7">
      <c r="A319" s="67" t="s">
        <v>591</v>
      </c>
      <c r="B319" s="32" t="s">
        <v>223</v>
      </c>
      <c r="C319" s="33" t="s">
        <v>89</v>
      </c>
      <c r="D319" s="34" t="s">
        <v>171</v>
      </c>
      <c r="E319" s="32" t="s">
        <v>1</v>
      </c>
      <c r="F319" s="31">
        <f>VLOOKUP(A319,'Полный поартикульный список'!C:H,5,0)</f>
        <v>10</v>
      </c>
      <c r="G319" s="31">
        <f>VLOOKUP(A319,'Полный поартикульный список'!C:H,6,0)</f>
        <v>12</v>
      </c>
    </row>
    <row r="320" spans="1:7">
      <c r="A320" s="118" t="s">
        <v>284</v>
      </c>
      <c r="B320" s="116"/>
      <c r="C320" s="116"/>
      <c r="D320" s="116"/>
      <c r="E320" s="116"/>
      <c r="F320" s="116"/>
      <c r="G320" s="117"/>
    </row>
    <row r="321" spans="1:7">
      <c r="A321" s="65" t="s">
        <v>608</v>
      </c>
      <c r="B321" s="15" t="s">
        <v>223</v>
      </c>
      <c r="C321" s="72" t="s">
        <v>137</v>
      </c>
      <c r="D321" s="12" t="s">
        <v>172</v>
      </c>
      <c r="E321" s="15" t="s">
        <v>1</v>
      </c>
      <c r="F321" s="31">
        <f>VLOOKUP(A321,'Полный поартикульный список'!C:H,5,0)</f>
        <v>0</v>
      </c>
      <c r="G321" s="31">
        <f>VLOOKUP(A321,'Полный поартикульный список'!C:H,6,0)</f>
        <v>0</v>
      </c>
    </row>
    <row r="322" spans="1:7">
      <c r="A322" s="65" t="s">
        <v>609</v>
      </c>
      <c r="B322" s="15" t="s">
        <v>223</v>
      </c>
      <c r="C322" s="72" t="s">
        <v>173</v>
      </c>
      <c r="D322" s="12" t="s">
        <v>174</v>
      </c>
      <c r="E322" s="15" t="s">
        <v>1</v>
      </c>
      <c r="F322" s="31">
        <f>VLOOKUP(A322,'Полный поартикульный список'!C:H,5,0)</f>
        <v>20</v>
      </c>
      <c r="G322" s="31">
        <f>VLOOKUP(A322,'Полный поартикульный список'!C:H,6,0)</f>
        <v>24</v>
      </c>
    </row>
    <row r="323" spans="1:7">
      <c r="A323" s="65" t="s">
        <v>610</v>
      </c>
      <c r="B323" s="15" t="s">
        <v>223</v>
      </c>
      <c r="C323" s="72" t="s">
        <v>175</v>
      </c>
      <c r="D323" s="12" t="s">
        <v>176</v>
      </c>
      <c r="E323" s="15" t="s">
        <v>1</v>
      </c>
      <c r="F323" s="31">
        <f>VLOOKUP(A323,'Полный поартикульный список'!C:H,5,0)</f>
        <v>68</v>
      </c>
      <c r="G323" s="31">
        <f>VLOOKUP(A323,'Полный поартикульный список'!C:H,6,0)</f>
        <v>81.599999999999994</v>
      </c>
    </row>
    <row r="324" spans="1:7">
      <c r="A324" s="118" t="s">
        <v>285</v>
      </c>
      <c r="B324" s="116"/>
      <c r="C324" s="116"/>
      <c r="D324" s="116"/>
      <c r="E324" s="116"/>
      <c r="F324" s="116"/>
      <c r="G324" s="117"/>
    </row>
    <row r="325" spans="1:7">
      <c r="A325" s="65" t="s">
        <v>595</v>
      </c>
      <c r="B325" s="15" t="s">
        <v>223</v>
      </c>
      <c r="C325" s="71" t="s">
        <v>177</v>
      </c>
      <c r="D325" s="12" t="s">
        <v>178</v>
      </c>
      <c r="E325" s="15" t="s">
        <v>1</v>
      </c>
      <c r="F325" s="31">
        <f>VLOOKUP(A325,'Полный поартикульный список'!C:H,5,0)</f>
        <v>0</v>
      </c>
      <c r="G325" s="31">
        <f>VLOOKUP(A325,'Полный поартикульный список'!C:H,6,0)</f>
        <v>0</v>
      </c>
    </row>
    <row r="326" spans="1:7" ht="13.6" thickBot="1">
      <c r="A326" s="66" t="s">
        <v>596</v>
      </c>
      <c r="B326" s="16" t="s">
        <v>223</v>
      </c>
      <c r="C326" s="73" t="s">
        <v>179</v>
      </c>
      <c r="D326" s="13" t="s">
        <v>180</v>
      </c>
      <c r="E326" s="16" t="s">
        <v>1</v>
      </c>
      <c r="F326" s="31">
        <f>VLOOKUP(A326,'Полный поартикульный список'!C:H,5,0)</f>
        <v>36</v>
      </c>
      <c r="G326" s="31">
        <f>VLOOKUP(A326,'Полный поартикульный список'!C:H,6,0)</f>
        <v>43.2</v>
      </c>
    </row>
    <row r="327" spans="1:7">
      <c r="A327" s="110" t="s">
        <v>287</v>
      </c>
      <c r="B327" s="111"/>
      <c r="C327" s="111"/>
      <c r="D327" s="111"/>
      <c r="E327" s="111"/>
      <c r="F327" s="111"/>
      <c r="G327" s="112"/>
    </row>
    <row r="328" spans="1:7">
      <c r="A328" s="35">
        <v>1220023039</v>
      </c>
      <c r="B328" s="14" t="s">
        <v>223</v>
      </c>
      <c r="C328" s="11" t="s">
        <v>287</v>
      </c>
      <c r="D328" s="11" t="s">
        <v>183</v>
      </c>
      <c r="E328" s="14" t="s">
        <v>1</v>
      </c>
      <c r="F328" s="31">
        <f>VLOOKUP(A328,'Полный поартикульный список'!C:H,5,0)</f>
        <v>531</v>
      </c>
      <c r="G328" s="31">
        <f>VLOOKUP(A328,'Полный поартикульный список'!C:H,6,0)</f>
        <v>637.20000000000005</v>
      </c>
    </row>
    <row r="329" spans="1:7" ht="22.95" customHeight="1">
      <c r="A329" s="115" t="s">
        <v>306</v>
      </c>
      <c r="B329" s="116"/>
      <c r="C329" s="116"/>
      <c r="D329" s="116"/>
      <c r="E329" s="116"/>
      <c r="F329" s="116"/>
      <c r="G329" s="117"/>
    </row>
    <row r="330" spans="1:7">
      <c r="A330" s="118" t="s">
        <v>273</v>
      </c>
      <c r="B330" s="116"/>
      <c r="C330" s="116"/>
      <c r="D330" s="116"/>
      <c r="E330" s="116"/>
      <c r="F330" s="116"/>
      <c r="G330" s="117"/>
    </row>
    <row r="331" spans="1:7">
      <c r="A331" s="65" t="s">
        <v>572</v>
      </c>
      <c r="B331" s="15" t="s">
        <v>223</v>
      </c>
      <c r="C331" s="71" t="s">
        <v>245</v>
      </c>
      <c r="D331" s="12" t="s">
        <v>18</v>
      </c>
      <c r="E331" s="15" t="s">
        <v>1</v>
      </c>
      <c r="F331" s="31">
        <f>VLOOKUP(A331,'Полный поартикульный список'!C:H,5,0)</f>
        <v>0</v>
      </c>
      <c r="G331" s="31">
        <f>VLOOKUP(A331,'Полный поартикульный список'!C:H,6,0)</f>
        <v>0</v>
      </c>
    </row>
    <row r="332" spans="1:7">
      <c r="A332" s="65" t="s">
        <v>573</v>
      </c>
      <c r="B332" s="15" t="s">
        <v>223</v>
      </c>
      <c r="C332" s="71" t="s">
        <v>341</v>
      </c>
      <c r="D332" s="12" t="s">
        <v>19</v>
      </c>
      <c r="E332" s="15" t="s">
        <v>1</v>
      </c>
      <c r="F332" s="31">
        <f>VLOOKUP(A332,'Полный поартикульный список'!C:H,5,0)</f>
        <v>80</v>
      </c>
      <c r="G332" s="31">
        <f>VLOOKUP(A332,'Полный поартикульный список'!C:H,6,0)</f>
        <v>96</v>
      </c>
    </row>
    <row r="333" spans="1:7">
      <c r="A333" s="65" t="s">
        <v>574</v>
      </c>
      <c r="B333" s="15" t="s">
        <v>223</v>
      </c>
      <c r="C333" s="71" t="s">
        <v>342</v>
      </c>
      <c r="D333" s="12" t="s">
        <v>20</v>
      </c>
      <c r="E333" s="15" t="s">
        <v>1</v>
      </c>
      <c r="F333" s="31">
        <f>VLOOKUP(A333,'Полный поартикульный список'!C:H,5,0)</f>
        <v>120</v>
      </c>
      <c r="G333" s="31">
        <f>VLOOKUP(A333,'Полный поартикульный список'!C:H,6,0)</f>
        <v>144</v>
      </c>
    </row>
    <row r="334" spans="1:7">
      <c r="A334" s="65" t="s">
        <v>575</v>
      </c>
      <c r="B334" s="15" t="s">
        <v>223</v>
      </c>
      <c r="C334" s="71" t="s">
        <v>260</v>
      </c>
      <c r="D334" s="12" t="s">
        <v>21</v>
      </c>
      <c r="E334" s="15" t="s">
        <v>1</v>
      </c>
      <c r="F334" s="31">
        <f>VLOOKUP(A334,'Полный поартикульный список'!C:H,5,0)</f>
        <v>120</v>
      </c>
      <c r="G334" s="31">
        <f>VLOOKUP(A334,'Полный поартикульный список'!C:H,6,0)</f>
        <v>144</v>
      </c>
    </row>
    <row r="335" spans="1:7">
      <c r="A335" s="118" t="s">
        <v>274</v>
      </c>
      <c r="B335" s="116"/>
      <c r="C335" s="116"/>
      <c r="D335" s="116"/>
      <c r="E335" s="116"/>
      <c r="F335" s="116"/>
      <c r="G335" s="117"/>
    </row>
    <row r="336" spans="1:7">
      <c r="A336" s="65" t="s">
        <v>576</v>
      </c>
      <c r="B336" s="15" t="s">
        <v>223</v>
      </c>
      <c r="C336" s="25" t="s">
        <v>102</v>
      </c>
      <c r="D336" s="25" t="s">
        <v>22</v>
      </c>
      <c r="E336" s="15" t="s">
        <v>1</v>
      </c>
      <c r="F336" s="31">
        <f>VLOOKUP(A336,'Полный поартикульный список'!C:H,5,0)</f>
        <v>125</v>
      </c>
      <c r="G336" s="31">
        <f>VLOOKUP(A336,'Полный поартикульный список'!C:H,6,0)</f>
        <v>150</v>
      </c>
    </row>
    <row r="337" spans="1:7">
      <c r="A337" s="65" t="s">
        <v>577</v>
      </c>
      <c r="B337" s="15" t="s">
        <v>223</v>
      </c>
      <c r="C337" s="26" t="s">
        <v>241</v>
      </c>
      <c r="D337" s="26" t="s">
        <v>24</v>
      </c>
      <c r="E337" s="15" t="s">
        <v>1</v>
      </c>
      <c r="F337" s="31">
        <f>VLOOKUP(A337,'Полный поартикульный список'!C:H,5,0)</f>
        <v>185</v>
      </c>
      <c r="G337" s="31">
        <f>VLOOKUP(A337,'Полный поартикульный список'!C:H,6,0)</f>
        <v>222</v>
      </c>
    </row>
    <row r="338" spans="1:7">
      <c r="A338" s="65" t="s">
        <v>578</v>
      </c>
      <c r="B338" s="15" t="s">
        <v>223</v>
      </c>
      <c r="C338" s="25" t="s">
        <v>242</v>
      </c>
      <c r="D338" s="25" t="s">
        <v>26</v>
      </c>
      <c r="E338" s="15" t="s">
        <v>1</v>
      </c>
      <c r="F338" s="31">
        <f>VLOOKUP(A338,'Полный поартикульный список'!C:H,5,0)</f>
        <v>60</v>
      </c>
      <c r="G338" s="31">
        <f>VLOOKUP(A338,'Полный поартикульный список'!C:H,6,0)</f>
        <v>72</v>
      </c>
    </row>
    <row r="339" spans="1:7">
      <c r="A339" s="65" t="s">
        <v>579</v>
      </c>
      <c r="B339" s="15" t="s">
        <v>223</v>
      </c>
      <c r="C339" s="25" t="s">
        <v>103</v>
      </c>
      <c r="D339" s="25" t="s">
        <v>27</v>
      </c>
      <c r="E339" s="15" t="s">
        <v>1</v>
      </c>
      <c r="F339" s="31">
        <f>VLOOKUP(A339,'Полный поартикульный список'!C:H,5,0)</f>
        <v>0</v>
      </c>
      <c r="G339" s="31">
        <f>VLOOKUP(A339,'Полный поартикульный список'!C:H,6,0)</f>
        <v>0</v>
      </c>
    </row>
    <row r="340" spans="1:7">
      <c r="A340" s="65" t="s">
        <v>580</v>
      </c>
      <c r="B340" s="15" t="s">
        <v>223</v>
      </c>
      <c r="C340" s="25" t="s">
        <v>243</v>
      </c>
      <c r="D340" s="25" t="s">
        <v>28</v>
      </c>
      <c r="E340" s="15" t="s">
        <v>1</v>
      </c>
      <c r="F340" s="31">
        <f>VLOOKUP(A340,'Полный поартикульный список'!C:H,5,0)</f>
        <v>0</v>
      </c>
      <c r="G340" s="31">
        <f>VLOOKUP(A340,'Полный поартикульный список'!C:H,6,0)</f>
        <v>0</v>
      </c>
    </row>
    <row r="341" spans="1:7">
      <c r="A341" s="118" t="s">
        <v>289</v>
      </c>
      <c r="B341" s="116"/>
      <c r="C341" s="116"/>
      <c r="D341" s="116"/>
      <c r="E341" s="116"/>
      <c r="F341" s="116"/>
      <c r="G341" s="117"/>
    </row>
    <row r="342" spans="1:7" ht="27" customHeight="1">
      <c r="A342" s="65" t="s">
        <v>616</v>
      </c>
      <c r="B342" s="15" t="s">
        <v>223</v>
      </c>
      <c r="C342" s="36" t="s">
        <v>295</v>
      </c>
      <c r="D342" s="12" t="s">
        <v>290</v>
      </c>
      <c r="E342" s="15" t="s">
        <v>1</v>
      </c>
      <c r="F342" s="31">
        <f>VLOOKUP(A342,'Полный поартикульный список'!C:H,5,0)</f>
        <v>11</v>
      </c>
      <c r="G342" s="31">
        <f>VLOOKUP(A342,'Полный поартикульный список'!C:H,6,0)</f>
        <v>13.2</v>
      </c>
    </row>
    <row r="343" spans="1:7">
      <c r="A343" s="118" t="s">
        <v>281</v>
      </c>
      <c r="B343" s="116"/>
      <c r="C343" s="116"/>
      <c r="D343" s="116"/>
      <c r="E343" s="116"/>
      <c r="F343" s="116"/>
      <c r="G343" s="117"/>
    </row>
    <row r="344" spans="1:7">
      <c r="A344" s="65" t="s">
        <v>584</v>
      </c>
      <c r="B344" s="15" t="s">
        <v>223</v>
      </c>
      <c r="C344" s="71" t="s">
        <v>148</v>
      </c>
      <c r="D344" s="12" t="s">
        <v>149</v>
      </c>
      <c r="E344" s="15" t="s">
        <v>1</v>
      </c>
      <c r="F344" s="31">
        <f>VLOOKUP(A344,'Полный поартикульный список'!C:H,5,0)</f>
        <v>0</v>
      </c>
      <c r="G344" s="31">
        <f>VLOOKUP(A344,'Полный поартикульный список'!C:H,6,0)</f>
        <v>0</v>
      </c>
    </row>
    <row r="345" spans="1:7">
      <c r="A345" s="65" t="s">
        <v>585</v>
      </c>
      <c r="B345" s="15" t="s">
        <v>223</v>
      </c>
      <c r="C345" s="71" t="s">
        <v>150</v>
      </c>
      <c r="D345" s="12" t="s">
        <v>151</v>
      </c>
      <c r="E345" s="15" t="s">
        <v>1</v>
      </c>
      <c r="F345" s="31">
        <f>VLOOKUP(A345,'Полный поартикульный список'!C:H,5,0)</f>
        <v>34</v>
      </c>
      <c r="G345" s="31">
        <f>VLOOKUP(A345,'Полный поартикульный список'!C:H,6,0)</f>
        <v>40.799999999999997</v>
      </c>
    </row>
    <row r="346" spans="1:7">
      <c r="A346" s="65" t="s">
        <v>586</v>
      </c>
      <c r="B346" s="15" t="s">
        <v>223</v>
      </c>
      <c r="C346" s="72" t="s">
        <v>152</v>
      </c>
      <c r="D346" s="12" t="s">
        <v>153</v>
      </c>
      <c r="E346" s="15" t="s">
        <v>1</v>
      </c>
      <c r="F346" s="31">
        <f>VLOOKUP(A346,'Полный поартикульный список'!C:H,5,0)</f>
        <v>236</v>
      </c>
      <c r="G346" s="31">
        <f>VLOOKUP(A346,'Полный поартикульный список'!C:H,6,0)</f>
        <v>283.2</v>
      </c>
    </row>
    <row r="347" spans="1:7">
      <c r="A347" s="65" t="s">
        <v>587</v>
      </c>
      <c r="B347" s="15" t="s">
        <v>223</v>
      </c>
      <c r="C347" s="72" t="s">
        <v>87</v>
      </c>
      <c r="D347" s="12" t="s">
        <v>154</v>
      </c>
      <c r="E347" s="15" t="s">
        <v>1</v>
      </c>
      <c r="F347" s="31">
        <f>VLOOKUP(A347,'Полный поартикульный список'!C:H,5,0)</f>
        <v>184</v>
      </c>
      <c r="G347" s="31">
        <f>VLOOKUP(A347,'Полный поартикульный список'!C:H,6,0)</f>
        <v>220.8</v>
      </c>
    </row>
    <row r="348" spans="1:7">
      <c r="A348" s="65" t="s">
        <v>588</v>
      </c>
      <c r="B348" s="15" t="s">
        <v>223</v>
      </c>
      <c r="C348" s="72" t="s">
        <v>155</v>
      </c>
      <c r="D348" s="12" t="s">
        <v>156</v>
      </c>
      <c r="E348" s="15" t="s">
        <v>1</v>
      </c>
      <c r="F348" s="31">
        <f>VLOOKUP(A348,'Полный поартикульный список'!C:H,5,0)</f>
        <v>0</v>
      </c>
      <c r="G348" s="31">
        <f>VLOOKUP(A348,'Полный поартикульный список'!C:H,6,0)</f>
        <v>0</v>
      </c>
    </row>
    <row r="349" spans="1:7">
      <c r="A349" s="118" t="s">
        <v>282</v>
      </c>
      <c r="B349" s="116"/>
      <c r="C349" s="116"/>
      <c r="D349" s="116"/>
      <c r="E349" s="116"/>
      <c r="F349" s="116"/>
      <c r="G349" s="117"/>
    </row>
    <row r="350" spans="1:7">
      <c r="A350" s="65" t="s">
        <v>605</v>
      </c>
      <c r="B350" s="15" t="s">
        <v>223</v>
      </c>
      <c r="C350" s="72" t="s">
        <v>157</v>
      </c>
      <c r="D350" s="12" t="s">
        <v>158</v>
      </c>
      <c r="E350" s="15" t="s">
        <v>1</v>
      </c>
      <c r="F350" s="31">
        <f>VLOOKUP(A350,'Полный поартикульный список'!C:H,5,0)</f>
        <v>0</v>
      </c>
      <c r="G350" s="31">
        <f>VLOOKUP(A350,'Полный поартикульный список'!C:H,6,0)</f>
        <v>0</v>
      </c>
    </row>
    <row r="351" spans="1:7">
      <c r="A351" s="65" t="s">
        <v>606</v>
      </c>
      <c r="B351" s="15" t="s">
        <v>223</v>
      </c>
      <c r="C351" s="72" t="s">
        <v>159</v>
      </c>
      <c r="D351" s="12" t="s">
        <v>160</v>
      </c>
      <c r="E351" s="15" t="s">
        <v>1</v>
      </c>
      <c r="F351" s="31">
        <f>VLOOKUP(A351,'Полный поартикульный список'!C:H,5,0)</f>
        <v>179</v>
      </c>
      <c r="G351" s="31">
        <f>VLOOKUP(A351,'Полный поартикульный список'!C:H,6,0)</f>
        <v>214.8</v>
      </c>
    </row>
    <row r="352" spans="1:7">
      <c r="A352" s="65" t="s">
        <v>607</v>
      </c>
      <c r="B352" s="15" t="s">
        <v>223</v>
      </c>
      <c r="C352" s="72" t="s">
        <v>161</v>
      </c>
      <c r="D352" s="12" t="s">
        <v>162</v>
      </c>
      <c r="E352" s="15" t="s">
        <v>1</v>
      </c>
      <c r="F352" s="31">
        <f>VLOOKUP(A352,'Полный поартикульный список'!C:H,5,0)</f>
        <v>92</v>
      </c>
      <c r="G352" s="31">
        <f>VLOOKUP(A352,'Полный поартикульный список'!C:H,6,0)</f>
        <v>110.4</v>
      </c>
    </row>
    <row r="353" spans="1:7">
      <c r="A353" s="65" t="s">
        <v>589</v>
      </c>
      <c r="B353" s="15" t="s">
        <v>223</v>
      </c>
      <c r="C353" s="72" t="s">
        <v>163</v>
      </c>
      <c r="D353" s="12" t="s">
        <v>164</v>
      </c>
      <c r="E353" s="15" t="s">
        <v>1</v>
      </c>
      <c r="F353" s="31">
        <f>VLOOKUP(A353,'Полный поартикульный список'!C:H,5,0)</f>
        <v>60</v>
      </c>
      <c r="G353" s="31">
        <f>VLOOKUP(A353,'Полный поартикульный список'!C:H,6,0)</f>
        <v>72</v>
      </c>
    </row>
    <row r="354" spans="1:7">
      <c r="A354" s="118" t="s">
        <v>292</v>
      </c>
      <c r="B354" s="116"/>
      <c r="C354" s="116"/>
      <c r="D354" s="116"/>
      <c r="E354" s="116"/>
      <c r="F354" s="116"/>
      <c r="G354" s="117"/>
    </row>
    <row r="355" spans="1:7">
      <c r="A355" s="65" t="s">
        <v>613</v>
      </c>
      <c r="B355" s="15" t="s">
        <v>223</v>
      </c>
      <c r="C355" s="71" t="s">
        <v>137</v>
      </c>
      <c r="D355" s="12" t="s">
        <v>165</v>
      </c>
      <c r="E355" s="15" t="s">
        <v>1</v>
      </c>
      <c r="F355" s="31">
        <f>VLOOKUP(A355,'Полный поартикульный список'!C:H,5,0)</f>
        <v>0</v>
      </c>
      <c r="G355" s="31">
        <f>VLOOKUP(A355,'Полный поартикульный список'!C:H,6,0)</f>
        <v>0</v>
      </c>
    </row>
    <row r="356" spans="1:7">
      <c r="A356" s="65" t="s">
        <v>614</v>
      </c>
      <c r="B356" s="15" t="s">
        <v>223</v>
      </c>
      <c r="C356" s="71" t="s">
        <v>104</v>
      </c>
      <c r="D356" s="12" t="s">
        <v>166</v>
      </c>
      <c r="E356" s="15" t="s">
        <v>1</v>
      </c>
      <c r="F356" s="31">
        <f>VLOOKUP(A356,'Полный поартикульный список'!C:H,5,0)</f>
        <v>0</v>
      </c>
      <c r="G356" s="31">
        <f>VLOOKUP(A356,'Полный поартикульный список'!C:H,6,0)</f>
        <v>0</v>
      </c>
    </row>
    <row r="357" spans="1:7">
      <c r="A357" s="65" t="s">
        <v>615</v>
      </c>
      <c r="B357" s="15" t="s">
        <v>223</v>
      </c>
      <c r="C357" s="71" t="s">
        <v>167</v>
      </c>
      <c r="D357" s="12" t="s">
        <v>168</v>
      </c>
      <c r="E357" s="15" t="s">
        <v>1</v>
      </c>
      <c r="F357" s="31">
        <f>VLOOKUP(A357,'Полный поартикульный список'!C:H,5,0)</f>
        <v>0</v>
      </c>
      <c r="G357" s="31">
        <f>VLOOKUP(A357,'Полный поартикульный список'!C:H,6,0)</f>
        <v>0</v>
      </c>
    </row>
    <row r="358" spans="1:7">
      <c r="A358" s="118" t="s">
        <v>276</v>
      </c>
      <c r="B358" s="116"/>
      <c r="C358" s="116"/>
      <c r="D358" s="116"/>
      <c r="E358" s="116"/>
      <c r="F358" s="116"/>
      <c r="G358" s="117"/>
    </row>
    <row r="359" spans="1:7">
      <c r="A359" s="65" t="s">
        <v>590</v>
      </c>
      <c r="B359" s="15" t="s">
        <v>223</v>
      </c>
      <c r="C359" s="71" t="s">
        <v>169</v>
      </c>
      <c r="D359" s="12" t="s">
        <v>170</v>
      </c>
      <c r="E359" s="15" t="s">
        <v>1</v>
      </c>
      <c r="F359" s="31">
        <f>VLOOKUP(A359,'Полный поартикульный список'!C:H,5,0)</f>
        <v>0</v>
      </c>
      <c r="G359" s="31">
        <f>VLOOKUP(A359,'Полный поартикульный список'!C:H,6,0)</f>
        <v>0</v>
      </c>
    </row>
    <row r="360" spans="1:7">
      <c r="A360" s="67" t="s">
        <v>591</v>
      </c>
      <c r="B360" s="32" t="s">
        <v>223</v>
      </c>
      <c r="C360" s="33" t="s">
        <v>89</v>
      </c>
      <c r="D360" s="34" t="s">
        <v>171</v>
      </c>
      <c r="E360" s="32" t="s">
        <v>1</v>
      </c>
      <c r="F360" s="31">
        <f>VLOOKUP(A360,'Полный поартикульный список'!C:H,5,0)</f>
        <v>10</v>
      </c>
      <c r="G360" s="31">
        <f>VLOOKUP(A360,'Полный поартикульный список'!C:H,6,0)</f>
        <v>12</v>
      </c>
    </row>
    <row r="361" spans="1:7">
      <c r="A361" s="118" t="s">
        <v>285</v>
      </c>
      <c r="B361" s="116"/>
      <c r="C361" s="116"/>
      <c r="D361" s="116"/>
      <c r="E361" s="116"/>
      <c r="F361" s="116"/>
      <c r="G361" s="117"/>
    </row>
    <row r="362" spans="1:7">
      <c r="A362" s="65" t="s">
        <v>595</v>
      </c>
      <c r="B362" s="15" t="s">
        <v>223</v>
      </c>
      <c r="C362" s="71" t="s">
        <v>177</v>
      </c>
      <c r="D362" s="12" t="s">
        <v>178</v>
      </c>
      <c r="E362" s="15" t="s">
        <v>1</v>
      </c>
      <c r="F362" s="31">
        <f>VLOOKUP(A362,'Полный поартикульный список'!C:H,5,0)</f>
        <v>0</v>
      </c>
      <c r="G362" s="31">
        <f>VLOOKUP(A362,'Полный поартикульный список'!C:H,6,0)</f>
        <v>0</v>
      </c>
    </row>
    <row r="363" spans="1:7" ht="13.6" thickBot="1">
      <c r="A363" s="66" t="s">
        <v>596</v>
      </c>
      <c r="B363" s="16" t="s">
        <v>223</v>
      </c>
      <c r="C363" s="73" t="s">
        <v>179</v>
      </c>
      <c r="D363" s="13" t="s">
        <v>180</v>
      </c>
      <c r="E363" s="16" t="s">
        <v>1</v>
      </c>
      <c r="F363" s="31">
        <f>VLOOKUP(A363,'Полный поартикульный список'!C:H,5,0)</f>
        <v>36</v>
      </c>
      <c r="G363" s="31">
        <f>VLOOKUP(A363,'Полный поартикульный список'!C:H,6,0)</f>
        <v>43.2</v>
      </c>
    </row>
    <row r="364" spans="1:7">
      <c r="A364" s="110" t="s">
        <v>298</v>
      </c>
      <c r="B364" s="111"/>
      <c r="C364" s="111"/>
      <c r="D364" s="111"/>
      <c r="E364" s="111"/>
      <c r="F364" s="111"/>
      <c r="G364" s="112"/>
    </row>
    <row r="365" spans="1:7">
      <c r="A365" s="35">
        <v>1220023035</v>
      </c>
      <c r="B365" s="14" t="s">
        <v>223</v>
      </c>
      <c r="C365" s="11" t="s">
        <v>297</v>
      </c>
      <c r="D365" s="11" t="s">
        <v>184</v>
      </c>
      <c r="E365" s="14" t="s">
        <v>1</v>
      </c>
      <c r="F365" s="31">
        <f>VLOOKUP(A365,'Полный поартикульный список'!C:H,5,0)</f>
        <v>349</v>
      </c>
      <c r="G365" s="31">
        <f>VLOOKUP(A365,'Полный поартикульный список'!C:H,6,0)</f>
        <v>418.8</v>
      </c>
    </row>
    <row r="366" spans="1:7" ht="26.35" customHeight="1">
      <c r="A366" s="115" t="s">
        <v>305</v>
      </c>
      <c r="B366" s="116"/>
      <c r="C366" s="116"/>
      <c r="D366" s="116"/>
      <c r="E366" s="116"/>
      <c r="F366" s="116"/>
      <c r="G366" s="117"/>
    </row>
    <row r="367" spans="1:7">
      <c r="A367" s="118" t="s">
        <v>273</v>
      </c>
      <c r="B367" s="116"/>
      <c r="C367" s="116"/>
      <c r="D367" s="116"/>
      <c r="E367" s="116"/>
      <c r="F367" s="116"/>
      <c r="G367" s="117"/>
    </row>
    <row r="368" spans="1:7">
      <c r="A368" s="24" t="s">
        <v>572</v>
      </c>
      <c r="B368" s="15" t="s">
        <v>223</v>
      </c>
      <c r="C368" s="71" t="s">
        <v>245</v>
      </c>
      <c r="D368" s="12" t="s">
        <v>18</v>
      </c>
      <c r="E368" s="15" t="s">
        <v>1</v>
      </c>
      <c r="F368" s="31">
        <f>VLOOKUP(A368,'Полный поартикульный список'!C:H,5,0)</f>
        <v>0</v>
      </c>
      <c r="G368" s="31">
        <f>VLOOKUP(A368,'Полный поартикульный список'!C:H,6,0)</f>
        <v>0</v>
      </c>
    </row>
    <row r="369" spans="1:7">
      <c r="A369" s="65" t="s">
        <v>573</v>
      </c>
      <c r="B369" s="15" t="s">
        <v>223</v>
      </c>
      <c r="C369" s="71" t="s">
        <v>341</v>
      </c>
      <c r="D369" s="12" t="s">
        <v>19</v>
      </c>
      <c r="E369" s="15" t="s">
        <v>1</v>
      </c>
      <c r="F369" s="31">
        <f>VLOOKUP(A369,'Полный поартикульный список'!C:H,5,0)</f>
        <v>80</v>
      </c>
      <c r="G369" s="31">
        <f>VLOOKUP(A369,'Полный поартикульный список'!C:H,6,0)</f>
        <v>96</v>
      </c>
    </row>
    <row r="370" spans="1:7">
      <c r="A370" s="65" t="s">
        <v>574</v>
      </c>
      <c r="B370" s="15" t="s">
        <v>223</v>
      </c>
      <c r="C370" s="71" t="s">
        <v>342</v>
      </c>
      <c r="D370" s="12" t="s">
        <v>20</v>
      </c>
      <c r="E370" s="15" t="s">
        <v>1</v>
      </c>
      <c r="F370" s="31">
        <f>VLOOKUP(A370,'Полный поартикульный список'!C:H,5,0)</f>
        <v>120</v>
      </c>
      <c r="G370" s="31">
        <f>VLOOKUP(A370,'Полный поартикульный список'!C:H,6,0)</f>
        <v>144</v>
      </c>
    </row>
    <row r="371" spans="1:7">
      <c r="A371" s="65" t="s">
        <v>575</v>
      </c>
      <c r="B371" s="15" t="s">
        <v>223</v>
      </c>
      <c r="C371" s="71" t="s">
        <v>260</v>
      </c>
      <c r="D371" s="12" t="s">
        <v>21</v>
      </c>
      <c r="E371" s="15" t="s">
        <v>1</v>
      </c>
      <c r="F371" s="31">
        <f>VLOOKUP(A371,'Полный поартикульный список'!C:H,5,0)</f>
        <v>120</v>
      </c>
      <c r="G371" s="31">
        <f>VLOOKUP(A371,'Полный поартикульный список'!C:H,6,0)</f>
        <v>144</v>
      </c>
    </row>
    <row r="372" spans="1:7">
      <c r="A372" s="118" t="s">
        <v>274</v>
      </c>
      <c r="B372" s="116"/>
      <c r="C372" s="116"/>
      <c r="D372" s="116"/>
      <c r="E372" s="116"/>
      <c r="F372" s="116"/>
      <c r="G372" s="117"/>
    </row>
    <row r="373" spans="1:7">
      <c r="A373" s="65" t="s">
        <v>576</v>
      </c>
      <c r="B373" s="15" t="s">
        <v>223</v>
      </c>
      <c r="C373" s="25" t="s">
        <v>102</v>
      </c>
      <c r="D373" s="25" t="s">
        <v>22</v>
      </c>
      <c r="E373" s="15" t="s">
        <v>1</v>
      </c>
      <c r="F373" s="31">
        <f>VLOOKUP(A373,'Полный поартикульный список'!C:H,5,0)</f>
        <v>125</v>
      </c>
      <c r="G373" s="31">
        <f>VLOOKUP(A373,'Полный поартикульный список'!C:H,6,0)</f>
        <v>150</v>
      </c>
    </row>
    <row r="374" spans="1:7">
      <c r="A374" s="65" t="s">
        <v>577</v>
      </c>
      <c r="B374" s="15" t="s">
        <v>223</v>
      </c>
      <c r="C374" s="26" t="s">
        <v>241</v>
      </c>
      <c r="D374" s="26" t="s">
        <v>24</v>
      </c>
      <c r="E374" s="15" t="s">
        <v>1</v>
      </c>
      <c r="F374" s="31">
        <f>VLOOKUP(A374,'Полный поартикульный список'!C:H,5,0)</f>
        <v>185</v>
      </c>
      <c r="G374" s="31">
        <f>VLOOKUP(A374,'Полный поартикульный список'!C:H,6,0)</f>
        <v>222</v>
      </c>
    </row>
    <row r="375" spans="1:7">
      <c r="A375" s="65" t="s">
        <v>578</v>
      </c>
      <c r="B375" s="15" t="s">
        <v>223</v>
      </c>
      <c r="C375" s="25" t="s">
        <v>242</v>
      </c>
      <c r="D375" s="25" t="s">
        <v>26</v>
      </c>
      <c r="E375" s="15" t="s">
        <v>1</v>
      </c>
      <c r="F375" s="31">
        <f>VLOOKUP(A375,'Полный поартикульный список'!C:H,5,0)</f>
        <v>60</v>
      </c>
      <c r="G375" s="31">
        <f>VLOOKUP(A375,'Полный поартикульный список'!C:H,6,0)</f>
        <v>72</v>
      </c>
    </row>
    <row r="376" spans="1:7">
      <c r="A376" s="65" t="s">
        <v>579</v>
      </c>
      <c r="B376" s="15" t="s">
        <v>223</v>
      </c>
      <c r="C376" s="25" t="s">
        <v>103</v>
      </c>
      <c r="D376" s="25" t="s">
        <v>27</v>
      </c>
      <c r="E376" s="15" t="s">
        <v>1</v>
      </c>
      <c r="F376" s="31">
        <f>VLOOKUP(A376,'Полный поартикульный список'!C:H,5,0)</f>
        <v>0</v>
      </c>
      <c r="G376" s="31">
        <f>VLOOKUP(A376,'Полный поартикульный список'!C:H,6,0)</f>
        <v>0</v>
      </c>
    </row>
    <row r="377" spans="1:7">
      <c r="A377" s="65" t="s">
        <v>580</v>
      </c>
      <c r="B377" s="15" t="s">
        <v>223</v>
      </c>
      <c r="C377" s="25" t="s">
        <v>243</v>
      </c>
      <c r="D377" s="25" t="s">
        <v>28</v>
      </c>
      <c r="E377" s="15" t="s">
        <v>1</v>
      </c>
      <c r="F377" s="31">
        <f>VLOOKUP(A377,'Полный поартикульный список'!C:H,5,0)</f>
        <v>0</v>
      </c>
      <c r="G377" s="31">
        <f>VLOOKUP(A377,'Полный поартикульный список'!C:H,6,0)</f>
        <v>0</v>
      </c>
    </row>
    <row r="378" spans="1:7">
      <c r="A378" s="118" t="s">
        <v>280</v>
      </c>
      <c r="B378" s="116"/>
      <c r="C378" s="116"/>
      <c r="D378" s="116"/>
      <c r="E378" s="116"/>
      <c r="F378" s="116"/>
      <c r="G378" s="117"/>
    </row>
    <row r="379" spans="1:7">
      <c r="A379" s="65" t="s">
        <v>581</v>
      </c>
      <c r="B379" s="15" t="s">
        <v>223</v>
      </c>
      <c r="C379" s="71" t="s">
        <v>299</v>
      </c>
      <c r="D379" s="12" t="s">
        <v>302</v>
      </c>
      <c r="E379" s="15" t="s">
        <v>1</v>
      </c>
      <c r="F379" s="31">
        <f>VLOOKUP(A379,'Полный поартикульный список'!C:H,5,0)</f>
        <v>0</v>
      </c>
      <c r="G379" s="31">
        <f>VLOOKUP(A379,'Полный поартикульный список'!C:H,6,0)</f>
        <v>0</v>
      </c>
    </row>
    <row r="380" spans="1:7">
      <c r="A380" s="65" t="s">
        <v>582</v>
      </c>
      <c r="B380" s="15" t="s">
        <v>223</v>
      </c>
      <c r="C380" s="71" t="s">
        <v>300</v>
      </c>
      <c r="D380" s="12" t="s">
        <v>303</v>
      </c>
      <c r="E380" s="15" t="s">
        <v>1</v>
      </c>
      <c r="F380" s="31">
        <f>VLOOKUP(A380,'Полный поартикульный список'!C:H,5,0)</f>
        <v>0</v>
      </c>
      <c r="G380" s="31">
        <f>VLOOKUP(A380,'Полный поартикульный список'!C:H,6,0)</f>
        <v>0</v>
      </c>
    </row>
    <row r="381" spans="1:7">
      <c r="A381" s="65" t="s">
        <v>583</v>
      </c>
      <c r="B381" s="15" t="s">
        <v>223</v>
      </c>
      <c r="C381" s="71" t="s">
        <v>301</v>
      </c>
      <c r="D381" s="12" t="s">
        <v>304</v>
      </c>
      <c r="E381" s="15" t="s">
        <v>1</v>
      </c>
      <c r="F381" s="31">
        <f>VLOOKUP(A381,'Полный поартикульный список'!C:H,5,0)</f>
        <v>0</v>
      </c>
      <c r="G381" s="31">
        <f>VLOOKUP(A381,'Полный поартикульный список'!C:H,6,0)</f>
        <v>0</v>
      </c>
    </row>
    <row r="382" spans="1:7">
      <c r="A382" s="118" t="s">
        <v>281</v>
      </c>
      <c r="B382" s="116"/>
      <c r="C382" s="116"/>
      <c r="D382" s="116"/>
      <c r="E382" s="116"/>
      <c r="F382" s="116"/>
      <c r="G382" s="117"/>
    </row>
    <row r="383" spans="1:7">
      <c r="A383" s="65" t="s">
        <v>584</v>
      </c>
      <c r="B383" s="15" t="s">
        <v>223</v>
      </c>
      <c r="C383" s="71" t="s">
        <v>148</v>
      </c>
      <c r="D383" s="12" t="s">
        <v>149</v>
      </c>
      <c r="E383" s="15" t="s">
        <v>1</v>
      </c>
      <c r="F383" s="31">
        <f>VLOOKUP(A383,'Полный поартикульный список'!C:H,5,0)</f>
        <v>0</v>
      </c>
      <c r="G383" s="31">
        <f>VLOOKUP(A383,'Полный поартикульный список'!C:H,6,0)</f>
        <v>0</v>
      </c>
    </row>
    <row r="384" spans="1:7">
      <c r="A384" s="65" t="s">
        <v>585</v>
      </c>
      <c r="B384" s="15" t="s">
        <v>223</v>
      </c>
      <c r="C384" s="71" t="s">
        <v>150</v>
      </c>
      <c r="D384" s="12" t="s">
        <v>151</v>
      </c>
      <c r="E384" s="15" t="s">
        <v>1</v>
      </c>
      <c r="F384" s="31">
        <f>VLOOKUP(A384,'Полный поартикульный список'!C:H,5,0)</f>
        <v>34</v>
      </c>
      <c r="G384" s="31">
        <f>VLOOKUP(A384,'Полный поартикульный список'!C:H,6,0)</f>
        <v>40.799999999999997</v>
      </c>
    </row>
    <row r="385" spans="1:7">
      <c r="A385" s="65" t="s">
        <v>586</v>
      </c>
      <c r="B385" s="15" t="s">
        <v>223</v>
      </c>
      <c r="C385" s="72" t="s">
        <v>152</v>
      </c>
      <c r="D385" s="12" t="s">
        <v>153</v>
      </c>
      <c r="E385" s="15" t="s">
        <v>1</v>
      </c>
      <c r="F385" s="31">
        <f>VLOOKUP(A385,'Полный поартикульный список'!C:H,5,0)</f>
        <v>236</v>
      </c>
      <c r="G385" s="31">
        <f>VLOOKUP(A385,'Полный поартикульный список'!C:H,6,0)</f>
        <v>283.2</v>
      </c>
    </row>
    <row r="386" spans="1:7">
      <c r="A386" s="65" t="s">
        <v>587</v>
      </c>
      <c r="B386" s="15" t="s">
        <v>223</v>
      </c>
      <c r="C386" s="72" t="s">
        <v>87</v>
      </c>
      <c r="D386" s="12" t="s">
        <v>154</v>
      </c>
      <c r="E386" s="15" t="s">
        <v>1</v>
      </c>
      <c r="F386" s="31">
        <f>VLOOKUP(A386,'Полный поартикульный список'!C:H,5,0)</f>
        <v>184</v>
      </c>
      <c r="G386" s="31">
        <f>VLOOKUP(A386,'Полный поартикульный список'!C:H,6,0)</f>
        <v>220.8</v>
      </c>
    </row>
    <row r="387" spans="1:7">
      <c r="A387" s="65" t="s">
        <v>588</v>
      </c>
      <c r="B387" s="15" t="s">
        <v>223</v>
      </c>
      <c r="C387" s="72" t="s">
        <v>155</v>
      </c>
      <c r="D387" s="12" t="s">
        <v>156</v>
      </c>
      <c r="E387" s="15" t="s">
        <v>1</v>
      </c>
      <c r="F387" s="31">
        <f>VLOOKUP(A387,'Полный поартикульный список'!C:H,5,0)</f>
        <v>0</v>
      </c>
      <c r="G387" s="31">
        <f>VLOOKUP(A387,'Полный поартикульный список'!C:H,6,0)</f>
        <v>0</v>
      </c>
    </row>
    <row r="388" spans="1:7">
      <c r="A388" s="118" t="s">
        <v>282</v>
      </c>
      <c r="B388" s="116"/>
      <c r="C388" s="116"/>
      <c r="D388" s="116"/>
      <c r="E388" s="116"/>
      <c r="F388" s="116"/>
      <c r="G388" s="117"/>
    </row>
    <row r="389" spans="1:7">
      <c r="A389" s="65" t="s">
        <v>589</v>
      </c>
      <c r="B389" s="15" t="s">
        <v>223</v>
      </c>
      <c r="C389" s="72" t="s">
        <v>163</v>
      </c>
      <c r="D389" s="12" t="s">
        <v>164</v>
      </c>
      <c r="E389" s="15" t="s">
        <v>1</v>
      </c>
      <c r="F389" s="31">
        <f>VLOOKUP(A389,'Полный поартикульный список'!C:H,5,0)</f>
        <v>60</v>
      </c>
      <c r="G389" s="31">
        <f>VLOOKUP(A389,'Полный поартикульный список'!C:H,6,0)</f>
        <v>72</v>
      </c>
    </row>
    <row r="390" spans="1:7">
      <c r="A390" s="118" t="s">
        <v>283</v>
      </c>
      <c r="B390" s="116"/>
      <c r="C390" s="116"/>
      <c r="D390" s="116"/>
      <c r="E390" s="116"/>
      <c r="F390" s="116"/>
      <c r="G390" s="117"/>
    </row>
    <row r="391" spans="1:7">
      <c r="A391" s="65" t="s">
        <v>590</v>
      </c>
      <c r="B391" s="15" t="s">
        <v>223</v>
      </c>
      <c r="C391" s="71" t="s">
        <v>169</v>
      </c>
      <c r="D391" s="12" t="s">
        <v>170</v>
      </c>
      <c r="E391" s="15" t="s">
        <v>1</v>
      </c>
      <c r="F391" s="31">
        <f>VLOOKUP(A391,'Полный поартикульный список'!C:H,5,0)</f>
        <v>0</v>
      </c>
      <c r="G391" s="31">
        <f>VLOOKUP(A391,'Полный поартикульный список'!C:H,6,0)</f>
        <v>0</v>
      </c>
    </row>
    <row r="392" spans="1:7">
      <c r="A392" s="67" t="s">
        <v>591</v>
      </c>
      <c r="B392" s="32" t="s">
        <v>223</v>
      </c>
      <c r="C392" s="33" t="s">
        <v>89</v>
      </c>
      <c r="D392" s="34" t="s">
        <v>171</v>
      </c>
      <c r="E392" s="32" t="s">
        <v>1</v>
      </c>
      <c r="F392" s="31">
        <f>VLOOKUP(A392,'Полный поартикульный список'!C:H,5,0)</f>
        <v>10</v>
      </c>
      <c r="G392" s="31">
        <f>VLOOKUP(A392,'Полный поартикульный список'!C:H,6,0)</f>
        <v>12</v>
      </c>
    </row>
    <row r="393" spans="1:7">
      <c r="A393" s="118" t="s">
        <v>284</v>
      </c>
      <c r="B393" s="116"/>
      <c r="C393" s="116"/>
      <c r="D393" s="116"/>
      <c r="E393" s="116"/>
      <c r="F393" s="116"/>
      <c r="G393" s="117"/>
    </row>
    <row r="394" spans="1:7">
      <c r="A394" s="65" t="s">
        <v>592</v>
      </c>
      <c r="B394" s="15" t="s">
        <v>223</v>
      </c>
      <c r="C394" s="72" t="s">
        <v>137</v>
      </c>
      <c r="D394" s="12" t="s">
        <v>172</v>
      </c>
      <c r="E394" s="15" t="s">
        <v>1</v>
      </c>
      <c r="F394" s="31">
        <f>VLOOKUP(A394,'Полный поартикульный список'!C:H,5,0)</f>
        <v>0</v>
      </c>
      <c r="G394" s="31">
        <f>VLOOKUP(A394,'Полный поартикульный список'!C:H,6,0)</f>
        <v>0</v>
      </c>
    </row>
    <row r="395" spans="1:7">
      <c r="A395" s="65" t="s">
        <v>593</v>
      </c>
      <c r="B395" s="15" t="s">
        <v>223</v>
      </c>
      <c r="C395" s="72" t="s">
        <v>173</v>
      </c>
      <c r="D395" s="12" t="s">
        <v>174</v>
      </c>
      <c r="E395" s="15" t="s">
        <v>1</v>
      </c>
      <c r="F395" s="31">
        <f>VLOOKUP(A395,'Полный поартикульный список'!C:H,5,0)</f>
        <v>20</v>
      </c>
      <c r="G395" s="31">
        <f>VLOOKUP(A395,'Полный поартикульный список'!C:H,6,0)</f>
        <v>24</v>
      </c>
    </row>
    <row r="396" spans="1:7">
      <c r="A396" s="65" t="s">
        <v>594</v>
      </c>
      <c r="B396" s="15" t="s">
        <v>223</v>
      </c>
      <c r="C396" s="72" t="s">
        <v>175</v>
      </c>
      <c r="D396" s="12" t="s">
        <v>176</v>
      </c>
      <c r="E396" s="15" t="s">
        <v>1</v>
      </c>
      <c r="F396" s="31">
        <f>VLOOKUP(A396,'Полный поартикульный список'!C:H,5,0)</f>
        <v>68</v>
      </c>
      <c r="G396" s="31">
        <f>VLOOKUP(A396,'Полный поартикульный список'!C:H,6,0)</f>
        <v>81.599999999999994</v>
      </c>
    </row>
    <row r="397" spans="1:7">
      <c r="A397" s="118" t="s">
        <v>285</v>
      </c>
      <c r="B397" s="116"/>
      <c r="C397" s="116"/>
      <c r="D397" s="116"/>
      <c r="E397" s="116"/>
      <c r="F397" s="116"/>
      <c r="G397" s="117"/>
    </row>
    <row r="398" spans="1:7">
      <c r="A398" s="65" t="s">
        <v>595</v>
      </c>
      <c r="B398" s="15" t="s">
        <v>223</v>
      </c>
      <c r="C398" s="71" t="s">
        <v>177</v>
      </c>
      <c r="D398" s="12" t="s">
        <v>178</v>
      </c>
      <c r="E398" s="15" t="s">
        <v>1</v>
      </c>
      <c r="F398" s="31">
        <f>VLOOKUP(A398,'Полный поартикульный список'!C:H,5,0)</f>
        <v>0</v>
      </c>
      <c r="G398" s="31">
        <f>VLOOKUP(A398,'Полный поартикульный список'!C:H,6,0)</f>
        <v>0</v>
      </c>
    </row>
    <row r="399" spans="1:7">
      <c r="A399" s="67" t="s">
        <v>596</v>
      </c>
      <c r="B399" s="32" t="s">
        <v>223</v>
      </c>
      <c r="C399" s="74" t="s">
        <v>179</v>
      </c>
      <c r="D399" s="34" t="s">
        <v>180</v>
      </c>
      <c r="E399" s="32" t="s">
        <v>1</v>
      </c>
      <c r="F399" s="31">
        <f>VLOOKUP(A399,'Полный поартикульный список'!C:H,5,0)</f>
        <v>36</v>
      </c>
      <c r="G399" s="31">
        <f>VLOOKUP(A399,'Полный поартикульный список'!C:H,6,0)</f>
        <v>43.2</v>
      </c>
    </row>
    <row r="400" spans="1:7">
      <c r="A400" s="118" t="s">
        <v>284</v>
      </c>
      <c r="B400" s="116"/>
      <c r="C400" s="116"/>
      <c r="D400" s="116"/>
      <c r="E400" s="116"/>
      <c r="F400" s="116"/>
      <c r="G400" s="117"/>
    </row>
    <row r="401" spans="1:7">
      <c r="A401" s="65" t="s">
        <v>597</v>
      </c>
      <c r="B401" s="15" t="s">
        <v>223</v>
      </c>
      <c r="C401" s="72" t="s">
        <v>185</v>
      </c>
      <c r="D401" s="12" t="s">
        <v>186</v>
      </c>
      <c r="E401" s="15" t="s">
        <v>1</v>
      </c>
      <c r="F401" s="31">
        <f>VLOOKUP(A401,'Полный поартикульный список'!C:H,5,0)</f>
        <v>0</v>
      </c>
      <c r="G401" s="31">
        <f>VLOOKUP(A401,'Полный поартикульный список'!C:H,6,0)</f>
        <v>0</v>
      </c>
    </row>
    <row r="402" spans="1:7">
      <c r="A402" s="65" t="s">
        <v>598</v>
      </c>
      <c r="B402" s="15" t="s">
        <v>223</v>
      </c>
      <c r="C402" s="72" t="s">
        <v>187</v>
      </c>
      <c r="D402" s="12" t="s">
        <v>188</v>
      </c>
      <c r="E402" s="15" t="s">
        <v>1</v>
      </c>
      <c r="F402" s="31">
        <f>VLOOKUP(A402,'Полный поартикульный список'!C:H,5,0)</f>
        <v>0</v>
      </c>
      <c r="G402" s="31">
        <f>VLOOKUP(A402,'Полный поартикульный список'!C:H,6,0)</f>
        <v>0</v>
      </c>
    </row>
    <row r="403" spans="1:7">
      <c r="A403" s="65" t="s">
        <v>599</v>
      </c>
      <c r="B403" s="15" t="s">
        <v>223</v>
      </c>
      <c r="C403" s="72" t="s">
        <v>189</v>
      </c>
      <c r="D403" s="12" t="s">
        <v>190</v>
      </c>
      <c r="E403" s="15" t="s">
        <v>1</v>
      </c>
      <c r="F403" s="31">
        <f>VLOOKUP(A403,'Полный поартикульный список'!C:H,5,0)</f>
        <v>0</v>
      </c>
      <c r="G403" s="31">
        <f>VLOOKUP(A403,'Полный поартикульный список'!C:H,6,0)</f>
        <v>0</v>
      </c>
    </row>
    <row r="404" spans="1:7">
      <c r="A404" s="65" t="s">
        <v>600</v>
      </c>
      <c r="B404" s="15" t="s">
        <v>223</v>
      </c>
      <c r="C404" s="72" t="s">
        <v>191</v>
      </c>
      <c r="D404" s="12" t="s">
        <v>192</v>
      </c>
      <c r="E404" s="15" t="s">
        <v>1</v>
      </c>
      <c r="F404" s="31">
        <f>VLOOKUP(A404,'Полный поартикульный список'!C:H,5,0)</f>
        <v>0</v>
      </c>
      <c r="G404" s="31">
        <f>VLOOKUP(A404,'Полный поартикульный список'!C:H,6,0)</f>
        <v>0</v>
      </c>
    </row>
    <row r="405" spans="1:7">
      <c r="A405" s="65" t="s">
        <v>601</v>
      </c>
      <c r="B405" s="15" t="s">
        <v>223</v>
      </c>
      <c r="C405" s="72" t="s">
        <v>193</v>
      </c>
      <c r="D405" s="12" t="s">
        <v>194</v>
      </c>
      <c r="E405" s="15" t="s">
        <v>1</v>
      </c>
      <c r="F405" s="31">
        <f>VLOOKUP(A405,'Полный поартикульный список'!C:H,5,0)</f>
        <v>0</v>
      </c>
      <c r="G405" s="31">
        <f>VLOOKUP(A405,'Полный поартикульный список'!C:H,6,0)</f>
        <v>0</v>
      </c>
    </row>
    <row r="406" spans="1:7">
      <c r="A406" s="65" t="s">
        <v>602</v>
      </c>
      <c r="B406" s="15" t="s">
        <v>223</v>
      </c>
      <c r="C406" s="72" t="s">
        <v>195</v>
      </c>
      <c r="D406" s="12" t="s">
        <v>196</v>
      </c>
      <c r="E406" s="15" t="s">
        <v>1</v>
      </c>
      <c r="F406" s="31">
        <f>VLOOKUP(A406,'Полный поартикульный список'!C:H,5,0)</f>
        <v>0</v>
      </c>
      <c r="G406" s="31">
        <f>VLOOKUP(A406,'Полный поартикульный список'!C:H,6,0)</f>
        <v>0</v>
      </c>
    </row>
    <row r="407" spans="1:7" ht="13.6" thickBot="1">
      <c r="A407" s="66" t="s">
        <v>603</v>
      </c>
      <c r="B407" s="16" t="s">
        <v>223</v>
      </c>
      <c r="C407" s="75" t="s">
        <v>197</v>
      </c>
      <c r="D407" s="13" t="s">
        <v>198</v>
      </c>
      <c r="E407" s="16" t="s">
        <v>1</v>
      </c>
      <c r="F407" s="31">
        <f>VLOOKUP(A407,'Полный поартикульный список'!C:H,5,0)</f>
        <v>0</v>
      </c>
      <c r="G407" s="31">
        <f>VLOOKUP(A407,'Полный поартикульный список'!C:H,6,0)</f>
        <v>0</v>
      </c>
    </row>
    <row r="408" spans="1:7">
      <c r="A408" s="110" t="s">
        <v>432</v>
      </c>
      <c r="B408" s="111"/>
      <c r="C408" s="111"/>
      <c r="D408" s="111"/>
      <c r="E408" s="111"/>
      <c r="F408" s="111"/>
      <c r="G408" s="112"/>
    </row>
    <row r="409" spans="1:7">
      <c r="A409" s="35">
        <v>1220023034</v>
      </c>
      <c r="B409" s="14" t="s">
        <v>223</v>
      </c>
      <c r="C409" s="11" t="s">
        <v>432</v>
      </c>
      <c r="D409" s="11" t="s">
        <v>199</v>
      </c>
      <c r="E409" s="14" t="s">
        <v>1</v>
      </c>
      <c r="F409" s="31">
        <f>VLOOKUP(A409,'Полный поартикульный список'!C:H,5,0)</f>
        <v>531</v>
      </c>
      <c r="G409" s="31">
        <f>VLOOKUP(A409,'Полный поартикульный список'!C:H,6,0)</f>
        <v>637.20000000000005</v>
      </c>
    </row>
    <row r="410" spans="1:7" ht="22.95" customHeight="1">
      <c r="A410" s="115" t="s">
        <v>433</v>
      </c>
      <c r="B410" s="116"/>
      <c r="C410" s="116"/>
      <c r="D410" s="116"/>
      <c r="E410" s="116"/>
      <c r="F410" s="116"/>
      <c r="G410" s="117"/>
    </row>
    <row r="411" spans="1:7">
      <c r="A411" s="118" t="s">
        <v>273</v>
      </c>
      <c r="B411" s="116"/>
      <c r="C411" s="116"/>
      <c r="D411" s="116"/>
      <c r="E411" s="116"/>
      <c r="F411" s="116"/>
      <c r="G411" s="117"/>
    </row>
    <row r="412" spans="1:7">
      <c r="A412" s="65" t="s">
        <v>572</v>
      </c>
      <c r="B412" s="15" t="s">
        <v>223</v>
      </c>
      <c r="C412" s="71" t="s">
        <v>245</v>
      </c>
      <c r="D412" s="12" t="s">
        <v>18</v>
      </c>
      <c r="E412" s="15" t="s">
        <v>1</v>
      </c>
      <c r="F412" s="31">
        <f>VLOOKUP(A412,'Полный поартикульный список'!C:H,5,0)</f>
        <v>0</v>
      </c>
      <c r="G412" s="31">
        <f>VLOOKUP(A412,'Полный поартикульный список'!C:H,6,0)</f>
        <v>0</v>
      </c>
    </row>
    <row r="413" spans="1:7">
      <c r="A413" s="65" t="s">
        <v>573</v>
      </c>
      <c r="B413" s="15" t="s">
        <v>223</v>
      </c>
      <c r="C413" s="71" t="s">
        <v>341</v>
      </c>
      <c r="D413" s="12" t="s">
        <v>19</v>
      </c>
      <c r="E413" s="15" t="s">
        <v>1</v>
      </c>
      <c r="F413" s="31">
        <f>VLOOKUP(A413,'Полный поартикульный список'!C:H,5,0)</f>
        <v>80</v>
      </c>
      <c r="G413" s="31">
        <f>VLOOKUP(A413,'Полный поартикульный список'!C:H,6,0)</f>
        <v>96</v>
      </c>
    </row>
    <row r="414" spans="1:7">
      <c r="A414" s="65" t="s">
        <v>574</v>
      </c>
      <c r="B414" s="15" t="s">
        <v>223</v>
      </c>
      <c r="C414" s="71" t="s">
        <v>342</v>
      </c>
      <c r="D414" s="12" t="s">
        <v>20</v>
      </c>
      <c r="E414" s="15" t="s">
        <v>1</v>
      </c>
      <c r="F414" s="31">
        <f>VLOOKUP(A414,'Полный поартикульный список'!C:H,5,0)</f>
        <v>120</v>
      </c>
      <c r="G414" s="31">
        <f>VLOOKUP(A414,'Полный поартикульный список'!C:H,6,0)</f>
        <v>144</v>
      </c>
    </row>
    <row r="415" spans="1:7">
      <c r="A415" s="65" t="s">
        <v>575</v>
      </c>
      <c r="B415" s="15" t="s">
        <v>223</v>
      </c>
      <c r="C415" s="71" t="s">
        <v>260</v>
      </c>
      <c r="D415" s="12" t="s">
        <v>21</v>
      </c>
      <c r="E415" s="15" t="s">
        <v>1</v>
      </c>
      <c r="F415" s="31">
        <f>VLOOKUP(A415,'Полный поартикульный список'!C:H,5,0)</f>
        <v>120</v>
      </c>
      <c r="G415" s="31">
        <f>VLOOKUP(A415,'Полный поартикульный список'!C:H,6,0)</f>
        <v>144</v>
      </c>
    </row>
    <row r="416" spans="1:7">
      <c r="A416" s="118" t="s">
        <v>274</v>
      </c>
      <c r="B416" s="116"/>
      <c r="C416" s="116"/>
      <c r="D416" s="116"/>
      <c r="E416" s="116"/>
      <c r="F416" s="116"/>
      <c r="G416" s="117"/>
    </row>
    <row r="417" spans="1:7">
      <c r="A417" s="65" t="s">
        <v>576</v>
      </c>
      <c r="B417" s="15" t="s">
        <v>223</v>
      </c>
      <c r="C417" s="25" t="s">
        <v>102</v>
      </c>
      <c r="D417" s="25" t="s">
        <v>22</v>
      </c>
      <c r="E417" s="15" t="s">
        <v>1</v>
      </c>
      <c r="F417" s="31">
        <f>VLOOKUP(A417,'Полный поартикульный список'!C:H,5,0)</f>
        <v>125</v>
      </c>
      <c r="G417" s="31">
        <f>VLOOKUP(A417,'Полный поартикульный список'!C:H,6,0)</f>
        <v>150</v>
      </c>
    </row>
    <row r="418" spans="1:7">
      <c r="A418" s="65" t="s">
        <v>577</v>
      </c>
      <c r="B418" s="15" t="s">
        <v>223</v>
      </c>
      <c r="C418" s="26" t="s">
        <v>241</v>
      </c>
      <c r="D418" s="26" t="s">
        <v>24</v>
      </c>
      <c r="E418" s="15" t="s">
        <v>1</v>
      </c>
      <c r="F418" s="31">
        <f>VLOOKUP(A418,'Полный поартикульный список'!C:H,5,0)</f>
        <v>185</v>
      </c>
      <c r="G418" s="31">
        <f>VLOOKUP(A418,'Полный поартикульный список'!C:H,6,0)</f>
        <v>222</v>
      </c>
    </row>
    <row r="419" spans="1:7">
      <c r="A419" s="65" t="s">
        <v>578</v>
      </c>
      <c r="B419" s="15" t="s">
        <v>223</v>
      </c>
      <c r="C419" s="25" t="s">
        <v>242</v>
      </c>
      <c r="D419" s="25" t="s">
        <v>26</v>
      </c>
      <c r="E419" s="15" t="s">
        <v>1</v>
      </c>
      <c r="F419" s="31">
        <f>VLOOKUP(A419,'Полный поартикульный список'!C:H,5,0)</f>
        <v>60</v>
      </c>
      <c r="G419" s="31">
        <f>VLOOKUP(A419,'Полный поартикульный список'!C:H,6,0)</f>
        <v>72</v>
      </c>
    </row>
    <row r="420" spans="1:7">
      <c r="A420" s="65" t="s">
        <v>579</v>
      </c>
      <c r="B420" s="15" t="s">
        <v>223</v>
      </c>
      <c r="C420" s="25" t="s">
        <v>103</v>
      </c>
      <c r="D420" s="25" t="s">
        <v>27</v>
      </c>
      <c r="E420" s="15" t="s">
        <v>1</v>
      </c>
      <c r="F420" s="31">
        <f>VLOOKUP(A420,'Полный поартикульный список'!C:H,5,0)</f>
        <v>0</v>
      </c>
      <c r="G420" s="31">
        <f>VLOOKUP(A420,'Полный поартикульный список'!C:H,6,0)</f>
        <v>0</v>
      </c>
    </row>
    <row r="421" spans="1:7">
      <c r="A421" s="65" t="s">
        <v>580</v>
      </c>
      <c r="B421" s="15" t="s">
        <v>223</v>
      </c>
      <c r="C421" s="25" t="s">
        <v>243</v>
      </c>
      <c r="D421" s="25" t="s">
        <v>28</v>
      </c>
      <c r="E421" s="15" t="s">
        <v>1</v>
      </c>
      <c r="F421" s="31">
        <f>VLOOKUP(A421,'Полный поартикульный список'!C:H,5,0)</f>
        <v>0</v>
      </c>
      <c r="G421" s="31">
        <f>VLOOKUP(A421,'Полный поартикульный список'!C:H,6,0)</f>
        <v>0</v>
      </c>
    </row>
    <row r="422" spans="1:7">
      <c r="A422" s="118" t="s">
        <v>289</v>
      </c>
      <c r="B422" s="116"/>
      <c r="C422" s="116"/>
      <c r="D422" s="116"/>
      <c r="E422" s="116"/>
      <c r="F422" s="116"/>
      <c r="G422" s="117"/>
    </row>
    <row r="423" spans="1:7">
      <c r="A423" s="65" t="s">
        <v>618</v>
      </c>
      <c r="B423" s="15" t="s">
        <v>223</v>
      </c>
      <c r="C423" s="36" t="s">
        <v>308</v>
      </c>
      <c r="D423" s="12" t="s">
        <v>309</v>
      </c>
      <c r="E423" s="15" t="s">
        <v>1</v>
      </c>
      <c r="F423" s="31">
        <f>VLOOKUP(A423,'Полный поартикульный список'!C:H,5,0)</f>
        <v>41</v>
      </c>
      <c r="G423" s="31">
        <f>VLOOKUP(A423,'Полный поартикульный список'!C:H,6,0)</f>
        <v>49.2</v>
      </c>
    </row>
    <row r="424" spans="1:7">
      <c r="A424" s="65" t="s">
        <v>619</v>
      </c>
      <c r="B424" s="15" t="s">
        <v>223</v>
      </c>
      <c r="C424" s="36" t="s">
        <v>310</v>
      </c>
      <c r="D424" s="12" t="s">
        <v>314</v>
      </c>
      <c r="E424" s="15" t="s">
        <v>1</v>
      </c>
      <c r="F424" s="31">
        <f>VLOOKUP(A424,'Полный поартикульный список'!C:H,5,0)</f>
        <v>41</v>
      </c>
      <c r="G424" s="31">
        <f>VLOOKUP(A424,'Полный поартикульный список'!C:H,6,0)</f>
        <v>49.2</v>
      </c>
    </row>
    <row r="425" spans="1:7">
      <c r="A425" s="65" t="s">
        <v>620</v>
      </c>
      <c r="B425" s="15" t="s">
        <v>223</v>
      </c>
      <c r="C425" s="36" t="s">
        <v>311</v>
      </c>
      <c r="D425" s="12" t="s">
        <v>315</v>
      </c>
      <c r="E425" s="15" t="s">
        <v>1</v>
      </c>
      <c r="F425" s="31">
        <f>VLOOKUP(A425,'Полный поартикульный список'!C:H,5,0)</f>
        <v>41</v>
      </c>
      <c r="G425" s="31">
        <f>VLOOKUP(A425,'Полный поартикульный список'!C:H,6,0)</f>
        <v>49.2</v>
      </c>
    </row>
    <row r="426" spans="1:7">
      <c r="A426" s="65" t="s">
        <v>621</v>
      </c>
      <c r="B426" s="15" t="s">
        <v>223</v>
      </c>
      <c r="C426" s="36" t="s">
        <v>312</v>
      </c>
      <c r="D426" s="12" t="s">
        <v>316</v>
      </c>
      <c r="E426" s="15" t="s">
        <v>1</v>
      </c>
      <c r="F426" s="31">
        <f>VLOOKUP(A426,'Полный поартикульный список'!C:H,5,0)</f>
        <v>41</v>
      </c>
      <c r="G426" s="31">
        <f>VLOOKUP(A426,'Полный поартикульный список'!C:H,6,0)</f>
        <v>49.2</v>
      </c>
    </row>
    <row r="427" spans="1:7">
      <c r="A427" s="65" t="s">
        <v>622</v>
      </c>
      <c r="B427" s="15" t="s">
        <v>223</v>
      </c>
      <c r="C427" s="36" t="s">
        <v>313</v>
      </c>
      <c r="D427" s="12" t="s">
        <v>317</v>
      </c>
      <c r="E427" s="15" t="s">
        <v>1</v>
      </c>
      <c r="F427" s="31">
        <f>VLOOKUP(A427,'Полный поартикульный список'!C:H,5,0)</f>
        <v>41</v>
      </c>
      <c r="G427" s="31">
        <f>VLOOKUP(A427,'Полный поартикульный список'!C:H,6,0)</f>
        <v>49.2</v>
      </c>
    </row>
    <row r="428" spans="1:7">
      <c r="A428" s="118" t="s">
        <v>281</v>
      </c>
      <c r="B428" s="116"/>
      <c r="C428" s="116"/>
      <c r="D428" s="116"/>
      <c r="E428" s="116"/>
      <c r="F428" s="116"/>
      <c r="G428" s="117"/>
    </row>
    <row r="429" spans="1:7">
      <c r="A429" s="65" t="s">
        <v>584</v>
      </c>
      <c r="B429" s="15" t="s">
        <v>223</v>
      </c>
      <c r="C429" s="71" t="s">
        <v>148</v>
      </c>
      <c r="D429" s="12" t="s">
        <v>149</v>
      </c>
      <c r="E429" s="15" t="s">
        <v>1</v>
      </c>
      <c r="F429" s="31">
        <f>VLOOKUP(A429,'Полный поартикульный список'!C:H,5,0)</f>
        <v>0</v>
      </c>
      <c r="G429" s="31">
        <f>VLOOKUP(A429,'Полный поартикульный список'!C:H,6,0)</f>
        <v>0</v>
      </c>
    </row>
    <row r="430" spans="1:7">
      <c r="A430" s="65" t="s">
        <v>585</v>
      </c>
      <c r="B430" s="15" t="s">
        <v>223</v>
      </c>
      <c r="C430" s="71" t="s">
        <v>150</v>
      </c>
      <c r="D430" s="12" t="s">
        <v>151</v>
      </c>
      <c r="E430" s="15" t="s">
        <v>1</v>
      </c>
      <c r="F430" s="31">
        <f>VLOOKUP(A430,'Полный поартикульный список'!C:H,5,0)</f>
        <v>34</v>
      </c>
      <c r="G430" s="31">
        <f>VLOOKUP(A430,'Полный поартикульный список'!C:H,6,0)</f>
        <v>40.799999999999997</v>
      </c>
    </row>
    <row r="431" spans="1:7">
      <c r="A431" s="65" t="s">
        <v>586</v>
      </c>
      <c r="B431" s="15" t="s">
        <v>223</v>
      </c>
      <c r="C431" s="72" t="s">
        <v>152</v>
      </c>
      <c r="D431" s="12" t="s">
        <v>153</v>
      </c>
      <c r="E431" s="15" t="s">
        <v>1</v>
      </c>
      <c r="F431" s="31">
        <f>VLOOKUP(A431,'Полный поартикульный список'!C:H,5,0)</f>
        <v>236</v>
      </c>
      <c r="G431" s="31">
        <f>VLOOKUP(A431,'Полный поартикульный список'!C:H,6,0)</f>
        <v>283.2</v>
      </c>
    </row>
    <row r="432" spans="1:7">
      <c r="A432" s="65" t="s">
        <v>587</v>
      </c>
      <c r="B432" s="15" t="s">
        <v>223</v>
      </c>
      <c r="C432" s="72" t="s">
        <v>87</v>
      </c>
      <c r="D432" s="12" t="s">
        <v>154</v>
      </c>
      <c r="E432" s="15" t="s">
        <v>1</v>
      </c>
      <c r="F432" s="31">
        <f>VLOOKUP(A432,'Полный поартикульный список'!C:H,5,0)</f>
        <v>184</v>
      </c>
      <c r="G432" s="31">
        <f>VLOOKUP(A432,'Полный поартикульный список'!C:H,6,0)</f>
        <v>220.8</v>
      </c>
    </row>
    <row r="433" spans="1:7">
      <c r="A433" s="65" t="s">
        <v>588</v>
      </c>
      <c r="B433" s="15" t="s">
        <v>223</v>
      </c>
      <c r="C433" s="72" t="s">
        <v>155</v>
      </c>
      <c r="D433" s="12" t="s">
        <v>156</v>
      </c>
      <c r="E433" s="15" t="s">
        <v>1</v>
      </c>
      <c r="F433" s="31">
        <f>VLOOKUP(A433,'Полный поартикульный список'!C:H,5,0)</f>
        <v>0</v>
      </c>
      <c r="G433" s="31">
        <f>VLOOKUP(A433,'Полный поартикульный список'!C:H,6,0)</f>
        <v>0</v>
      </c>
    </row>
    <row r="434" spans="1:7">
      <c r="A434" s="118" t="s">
        <v>318</v>
      </c>
      <c r="B434" s="116"/>
      <c r="C434" s="116"/>
      <c r="D434" s="116"/>
      <c r="E434" s="116"/>
      <c r="F434" s="116"/>
      <c r="G434" s="117"/>
    </row>
    <row r="435" spans="1:7">
      <c r="A435" s="65" t="s">
        <v>613</v>
      </c>
      <c r="B435" s="15" t="s">
        <v>223</v>
      </c>
      <c r="C435" s="71" t="s">
        <v>137</v>
      </c>
      <c r="D435" s="12" t="s">
        <v>165</v>
      </c>
      <c r="E435" s="15" t="s">
        <v>1</v>
      </c>
      <c r="F435" s="31">
        <f>VLOOKUP(A435,'Полный поартикульный список'!C:H,5,0)</f>
        <v>0</v>
      </c>
      <c r="G435" s="31">
        <f>VLOOKUP(A435,'Полный поартикульный список'!C:H,6,0)</f>
        <v>0</v>
      </c>
    </row>
    <row r="436" spans="1:7">
      <c r="A436" s="65" t="s">
        <v>614</v>
      </c>
      <c r="B436" s="15" t="s">
        <v>223</v>
      </c>
      <c r="C436" s="71" t="s">
        <v>104</v>
      </c>
      <c r="D436" s="12" t="s">
        <v>166</v>
      </c>
      <c r="E436" s="15" t="s">
        <v>1</v>
      </c>
      <c r="F436" s="31">
        <f>VLOOKUP(A436,'Полный поартикульный список'!C:H,5,0)</f>
        <v>0</v>
      </c>
      <c r="G436" s="31">
        <f>VLOOKUP(A436,'Полный поартикульный список'!C:H,6,0)</f>
        <v>0</v>
      </c>
    </row>
    <row r="437" spans="1:7">
      <c r="A437" s="65" t="s">
        <v>615</v>
      </c>
      <c r="B437" s="15" t="s">
        <v>223</v>
      </c>
      <c r="C437" s="71" t="s">
        <v>167</v>
      </c>
      <c r="D437" s="12" t="s">
        <v>168</v>
      </c>
      <c r="E437" s="15" t="s">
        <v>1</v>
      </c>
      <c r="F437" s="31">
        <f>VLOOKUP(A437,'Полный поартикульный список'!C:H,5,0)</f>
        <v>0</v>
      </c>
      <c r="G437" s="31">
        <f>VLOOKUP(A437,'Полный поартикульный список'!C:H,6,0)</f>
        <v>0</v>
      </c>
    </row>
    <row r="438" spans="1:7">
      <c r="A438" s="118" t="s">
        <v>283</v>
      </c>
      <c r="B438" s="116"/>
      <c r="C438" s="116"/>
      <c r="D438" s="116"/>
      <c r="E438" s="116"/>
      <c r="F438" s="116"/>
      <c r="G438" s="117"/>
    </row>
    <row r="439" spans="1:7">
      <c r="A439" s="65" t="s">
        <v>590</v>
      </c>
      <c r="B439" s="15" t="s">
        <v>223</v>
      </c>
      <c r="C439" s="71" t="s">
        <v>169</v>
      </c>
      <c r="D439" s="12" t="s">
        <v>170</v>
      </c>
      <c r="E439" s="15" t="s">
        <v>1</v>
      </c>
      <c r="F439" s="31">
        <f>VLOOKUP(A439,'Полный поартикульный список'!C:H,5,0)</f>
        <v>0</v>
      </c>
      <c r="G439" s="31">
        <f>VLOOKUP(A439,'Полный поартикульный список'!C:H,6,0)</f>
        <v>0</v>
      </c>
    </row>
    <row r="440" spans="1:7">
      <c r="A440" s="67" t="s">
        <v>591</v>
      </c>
      <c r="B440" s="32" t="s">
        <v>223</v>
      </c>
      <c r="C440" s="33" t="s">
        <v>89</v>
      </c>
      <c r="D440" s="34" t="s">
        <v>171</v>
      </c>
      <c r="E440" s="32" t="s">
        <v>1</v>
      </c>
      <c r="F440" s="31">
        <f>VLOOKUP(A440,'Полный поартикульный список'!C:H,5,0)</f>
        <v>10</v>
      </c>
      <c r="G440" s="31">
        <f>VLOOKUP(A440,'Полный поартикульный список'!C:H,6,0)</f>
        <v>12</v>
      </c>
    </row>
    <row r="441" spans="1:7">
      <c r="A441" s="118" t="s">
        <v>319</v>
      </c>
      <c r="B441" s="116"/>
      <c r="C441" s="116"/>
      <c r="D441" s="116"/>
      <c r="E441" s="116"/>
      <c r="F441" s="116"/>
      <c r="G441" s="117"/>
    </row>
    <row r="442" spans="1:7">
      <c r="A442" s="65" t="s">
        <v>595</v>
      </c>
      <c r="B442" s="15" t="s">
        <v>223</v>
      </c>
      <c r="C442" s="71" t="s">
        <v>177</v>
      </c>
      <c r="D442" s="12" t="s">
        <v>178</v>
      </c>
      <c r="E442" s="15" t="s">
        <v>1</v>
      </c>
      <c r="F442" s="31">
        <f>VLOOKUP(A442,'Полный поартикульный список'!C:H,5,0)</f>
        <v>0</v>
      </c>
      <c r="G442" s="31">
        <f>VLOOKUP(A442,'Полный поартикульный список'!C:H,6,0)</f>
        <v>0</v>
      </c>
    </row>
    <row r="443" spans="1:7" ht="13.6" thickBot="1">
      <c r="A443" s="66" t="s">
        <v>596</v>
      </c>
      <c r="B443" s="16" t="s">
        <v>223</v>
      </c>
      <c r="C443" s="73" t="s">
        <v>179</v>
      </c>
      <c r="D443" s="13" t="s">
        <v>180</v>
      </c>
      <c r="E443" s="16" t="s">
        <v>1</v>
      </c>
      <c r="F443" s="31">
        <f>VLOOKUP(A443,'Полный поартикульный список'!C:H,5,0)</f>
        <v>36</v>
      </c>
      <c r="G443" s="31">
        <f>VLOOKUP(A443,'Полный поартикульный список'!C:H,6,0)</f>
        <v>43.2</v>
      </c>
    </row>
    <row r="444" spans="1:7">
      <c r="A444" s="113" t="s">
        <v>353</v>
      </c>
      <c r="B444" s="108"/>
      <c r="C444" s="108"/>
      <c r="D444" s="108"/>
      <c r="E444" s="108"/>
      <c r="F444" s="108"/>
      <c r="G444" s="109"/>
    </row>
    <row r="445" spans="1:7">
      <c r="A445" s="35">
        <v>4079115</v>
      </c>
      <c r="B445" s="14" t="s">
        <v>223</v>
      </c>
      <c r="C445" s="11" t="s">
        <v>434</v>
      </c>
      <c r="D445" s="11" t="s">
        <v>435</v>
      </c>
      <c r="E445" s="14" t="s">
        <v>1</v>
      </c>
      <c r="F445" s="31">
        <f>VLOOKUP(A445,'Полный поартикульный список'!C:H,5,0)</f>
        <v>682</v>
      </c>
      <c r="G445" s="31">
        <f>VLOOKUP(A445,'Полный поартикульный список'!C:H,6,0)</f>
        <v>818.4</v>
      </c>
    </row>
    <row r="446" spans="1:7">
      <c r="A446" s="110" t="s">
        <v>320</v>
      </c>
      <c r="B446" s="111"/>
      <c r="C446" s="111"/>
      <c r="D446" s="111"/>
      <c r="E446" s="111"/>
      <c r="F446" s="111"/>
      <c r="G446" s="112"/>
    </row>
    <row r="447" spans="1:7">
      <c r="A447" s="35">
        <v>4079115</v>
      </c>
      <c r="B447" s="14" t="s">
        <v>223</v>
      </c>
      <c r="C447" s="11" t="s">
        <v>321</v>
      </c>
      <c r="D447" s="11" t="s">
        <v>200</v>
      </c>
      <c r="E447" s="14" t="s">
        <v>1</v>
      </c>
      <c r="F447" s="31">
        <f>VLOOKUP(A447,'Полный поартикульный список'!C:H,5,0)</f>
        <v>682</v>
      </c>
      <c r="G447" s="31">
        <f>VLOOKUP(A447,'Полный поартикульный список'!C:H,6,0)</f>
        <v>818.4</v>
      </c>
    </row>
    <row r="448" spans="1:7" ht="26" customHeight="1">
      <c r="A448" s="115" t="s">
        <v>428</v>
      </c>
      <c r="B448" s="116"/>
      <c r="C448" s="116"/>
      <c r="D448" s="116"/>
      <c r="E448" s="116"/>
      <c r="F448" s="116"/>
      <c r="G448" s="117"/>
    </row>
    <row r="449" spans="1:7">
      <c r="A449" s="118" t="s">
        <v>322</v>
      </c>
      <c r="B449" s="116"/>
      <c r="C449" s="116"/>
      <c r="D449" s="116"/>
      <c r="E449" s="116"/>
      <c r="F449" s="116"/>
      <c r="G449" s="117"/>
    </row>
    <row r="450" spans="1:7">
      <c r="A450" s="65" t="s">
        <v>741</v>
      </c>
      <c r="B450" s="15" t="s">
        <v>223</v>
      </c>
      <c r="C450" s="25" t="s">
        <v>102</v>
      </c>
      <c r="D450" s="25" t="s">
        <v>22</v>
      </c>
      <c r="E450" s="15" t="s">
        <v>1</v>
      </c>
      <c r="F450" s="31">
        <f>VLOOKUP(A450,'Полный поартикульный список'!C:H,5,0)</f>
        <v>240</v>
      </c>
      <c r="G450" s="31">
        <f>VLOOKUP(A450,'Полный поартикульный список'!C:H,6,0)</f>
        <v>288</v>
      </c>
    </row>
    <row r="451" spans="1:7">
      <c r="A451" s="65" t="s">
        <v>673</v>
      </c>
      <c r="B451" s="15" t="s">
        <v>223</v>
      </c>
      <c r="C451" s="25" t="s">
        <v>103</v>
      </c>
      <c r="D451" s="25" t="s">
        <v>27</v>
      </c>
      <c r="E451" s="15" t="s">
        <v>1</v>
      </c>
      <c r="F451" s="31">
        <f>VLOOKUP(A451,'Полный поартикульный список'!C:H,5,0)</f>
        <v>0</v>
      </c>
      <c r="G451" s="31">
        <f>VLOOKUP(A451,'Полный поартикульный список'!C:H,6,0)</f>
        <v>0</v>
      </c>
    </row>
    <row r="452" spans="1:7">
      <c r="A452" s="118" t="s">
        <v>323</v>
      </c>
      <c r="B452" s="116"/>
      <c r="C452" s="116"/>
      <c r="D452" s="116"/>
      <c r="E452" s="116"/>
      <c r="F452" s="116"/>
      <c r="G452" s="117"/>
    </row>
    <row r="453" spans="1:7">
      <c r="A453" s="65" t="s">
        <v>742</v>
      </c>
      <c r="B453" s="15" t="s">
        <v>223</v>
      </c>
      <c r="C453" s="25" t="s">
        <v>328</v>
      </c>
      <c r="D453" s="25" t="s">
        <v>201</v>
      </c>
      <c r="E453" s="15" t="s">
        <v>1</v>
      </c>
      <c r="F453" s="31">
        <f>VLOOKUP(A453,'Полный поартикульный список'!C:H,5,0)</f>
        <v>0</v>
      </c>
      <c r="G453" s="31">
        <f>VLOOKUP(A453,'Полный поартикульный список'!C:H,6,0)</f>
        <v>0</v>
      </c>
    </row>
    <row r="454" spans="1:7">
      <c r="A454" s="65" t="s">
        <v>743</v>
      </c>
      <c r="B454" s="15" t="s">
        <v>223</v>
      </c>
      <c r="C454" s="25" t="s">
        <v>329</v>
      </c>
      <c r="D454" s="26" t="s">
        <v>202</v>
      </c>
      <c r="E454" s="15" t="s">
        <v>1</v>
      </c>
      <c r="F454" s="31">
        <f>VLOOKUP(A454,'Полный поартикульный список'!C:H,5,0)</f>
        <v>0</v>
      </c>
      <c r="G454" s="31">
        <f>VLOOKUP(A454,'Полный поартикульный список'!C:H,6,0)</f>
        <v>0</v>
      </c>
    </row>
    <row r="455" spans="1:7">
      <c r="A455" s="65" t="s">
        <v>744</v>
      </c>
      <c r="B455" s="15" t="s">
        <v>223</v>
      </c>
      <c r="C455" s="25" t="s">
        <v>330</v>
      </c>
      <c r="D455" s="25" t="s">
        <v>203</v>
      </c>
      <c r="E455" s="15" t="s">
        <v>1</v>
      </c>
      <c r="F455" s="31">
        <f>VLOOKUP(A455,'Полный поартикульный список'!C:H,5,0)</f>
        <v>0</v>
      </c>
      <c r="G455" s="31">
        <f>VLOOKUP(A455,'Полный поартикульный список'!C:H,6,0)</f>
        <v>0</v>
      </c>
    </row>
    <row r="456" spans="1:7">
      <c r="A456" s="65" t="s">
        <v>745</v>
      </c>
      <c r="B456" s="15" t="s">
        <v>223</v>
      </c>
      <c r="C456" s="25" t="s">
        <v>331</v>
      </c>
      <c r="D456" s="25" t="s">
        <v>204</v>
      </c>
      <c r="E456" s="15" t="s">
        <v>1</v>
      </c>
      <c r="F456" s="31">
        <f>VLOOKUP(A456,'Полный поартикульный список'!C:H,5,0)</f>
        <v>0</v>
      </c>
      <c r="G456" s="31">
        <f>VLOOKUP(A456,'Полный поартикульный список'!C:H,6,0)</f>
        <v>0</v>
      </c>
    </row>
    <row r="457" spans="1:7">
      <c r="A457" s="65" t="s">
        <v>746</v>
      </c>
      <c r="B457" s="15" t="s">
        <v>223</v>
      </c>
      <c r="C457" s="25" t="s">
        <v>325</v>
      </c>
      <c r="D457" s="25" t="s">
        <v>205</v>
      </c>
      <c r="E457" s="15" t="s">
        <v>1</v>
      </c>
      <c r="F457" s="31">
        <f>VLOOKUP(A457,'Полный поартикульный список'!C:H,5,0)</f>
        <v>15</v>
      </c>
      <c r="G457" s="31">
        <f>VLOOKUP(A457,'Полный поартикульный список'!C:H,6,0)</f>
        <v>18</v>
      </c>
    </row>
    <row r="458" spans="1:7">
      <c r="A458" s="65" t="s">
        <v>747</v>
      </c>
      <c r="B458" s="15" t="s">
        <v>223</v>
      </c>
      <c r="C458" s="25" t="s">
        <v>326</v>
      </c>
      <c r="D458" s="25" t="s">
        <v>206</v>
      </c>
      <c r="E458" s="15" t="s">
        <v>1</v>
      </c>
      <c r="F458" s="31">
        <f>VLOOKUP(A458,'Полный поартикульный список'!C:H,5,0)</f>
        <v>28</v>
      </c>
      <c r="G458" s="31">
        <f>VLOOKUP(A458,'Полный поартикульный список'!C:H,6,0)</f>
        <v>33.6</v>
      </c>
    </row>
    <row r="459" spans="1:7">
      <c r="A459" s="65" t="s">
        <v>748</v>
      </c>
      <c r="B459" s="15" t="s">
        <v>223</v>
      </c>
      <c r="C459" s="26" t="s">
        <v>324</v>
      </c>
      <c r="D459" s="26" t="s">
        <v>207</v>
      </c>
      <c r="E459" s="15" t="s">
        <v>1</v>
      </c>
      <c r="F459" s="31">
        <f>VLOOKUP(A459,'Полный поартикульный список'!C:H,5,0)</f>
        <v>15</v>
      </c>
      <c r="G459" s="31">
        <f>VLOOKUP(A459,'Полный поартикульный список'!C:H,6,0)</f>
        <v>18</v>
      </c>
    </row>
    <row r="460" spans="1:7">
      <c r="A460" s="65" t="s">
        <v>749</v>
      </c>
      <c r="B460" s="15" t="s">
        <v>223</v>
      </c>
      <c r="C460" s="25" t="s">
        <v>327</v>
      </c>
      <c r="D460" s="25" t="s">
        <v>208</v>
      </c>
      <c r="E460" s="15" t="s">
        <v>1</v>
      </c>
      <c r="F460" s="31">
        <f>VLOOKUP(A460,'Полный поартикульный список'!C:H,5,0)</f>
        <v>28</v>
      </c>
      <c r="G460" s="31">
        <f>VLOOKUP(A460,'Полный поартикульный список'!C:H,6,0)</f>
        <v>33.6</v>
      </c>
    </row>
    <row r="461" spans="1:7">
      <c r="A461" s="65" t="s">
        <v>750</v>
      </c>
      <c r="B461" s="15" t="s">
        <v>223</v>
      </c>
      <c r="C461" s="25" t="s">
        <v>209</v>
      </c>
      <c r="D461" s="25" t="s">
        <v>210</v>
      </c>
      <c r="E461" s="15" t="s">
        <v>1</v>
      </c>
      <c r="F461" s="31">
        <f>VLOOKUP(A461,'Полный поартикульный список'!C:H,5,0)</f>
        <v>0</v>
      </c>
      <c r="G461" s="31">
        <f>VLOOKUP(A461,'Полный поартикульный список'!C:H,6,0)</f>
        <v>0</v>
      </c>
    </row>
    <row r="462" spans="1:7">
      <c r="A462" s="65" t="s">
        <v>751</v>
      </c>
      <c r="B462" s="15" t="s">
        <v>223</v>
      </c>
      <c r="C462" s="25" t="s">
        <v>211</v>
      </c>
      <c r="D462" s="25" t="s">
        <v>212</v>
      </c>
      <c r="E462" s="15" t="s">
        <v>1</v>
      </c>
      <c r="F462" s="31">
        <f>VLOOKUP(A462,'Полный поартикульный список'!C:H,5,0)</f>
        <v>0</v>
      </c>
      <c r="G462" s="31">
        <f>VLOOKUP(A462,'Полный поартикульный список'!C:H,6,0)</f>
        <v>0</v>
      </c>
    </row>
    <row r="463" spans="1:7">
      <c r="A463" s="110" t="s">
        <v>427</v>
      </c>
      <c r="B463" s="111"/>
      <c r="C463" s="111"/>
      <c r="D463" s="111"/>
      <c r="E463" s="111"/>
      <c r="F463" s="111"/>
      <c r="G463" s="112"/>
    </row>
    <row r="464" spans="1:7">
      <c r="A464" s="35">
        <v>4079115</v>
      </c>
      <c r="B464" s="14" t="s">
        <v>223</v>
      </c>
      <c r="C464" s="11" t="s">
        <v>321</v>
      </c>
      <c r="D464" s="11" t="s">
        <v>200</v>
      </c>
      <c r="E464" s="14" t="s">
        <v>1</v>
      </c>
      <c r="F464" s="31">
        <f>VLOOKUP(A464,'Полный поартикульный список'!C:H,5,0)</f>
        <v>682</v>
      </c>
      <c r="G464" s="31">
        <f>VLOOKUP(A464,'Полный поартикульный список'!C:H,6,0)</f>
        <v>818.4</v>
      </c>
    </row>
    <row r="465" spans="1:7" ht="31.6" customHeight="1">
      <c r="A465" s="115" t="s">
        <v>429</v>
      </c>
      <c r="B465" s="116"/>
      <c r="C465" s="116"/>
      <c r="D465" s="116"/>
      <c r="E465" s="116"/>
      <c r="F465" s="116"/>
      <c r="G465" s="117"/>
    </row>
    <row r="466" spans="1:7">
      <c r="A466" s="118" t="s">
        <v>322</v>
      </c>
      <c r="B466" s="116"/>
      <c r="C466" s="116"/>
      <c r="D466" s="116"/>
      <c r="E466" s="116"/>
      <c r="F466" s="116"/>
      <c r="G466" s="117"/>
    </row>
    <row r="467" spans="1:7">
      <c r="A467" s="65" t="s">
        <v>752</v>
      </c>
      <c r="B467" s="15" t="s">
        <v>223</v>
      </c>
      <c r="C467" s="26" t="s">
        <v>241</v>
      </c>
      <c r="D467" s="26" t="s">
        <v>24</v>
      </c>
      <c r="E467" s="15" t="s">
        <v>1</v>
      </c>
      <c r="F467" s="31">
        <f>VLOOKUP(A467,'Полный поартикульный список'!C:H,5,0)</f>
        <v>299</v>
      </c>
      <c r="G467" s="31">
        <f>VLOOKUP(A467,'Полный поартикульный список'!C:H,6,0)</f>
        <v>358.8</v>
      </c>
    </row>
    <row r="468" spans="1:7">
      <c r="A468" s="65" t="s">
        <v>753</v>
      </c>
      <c r="B468" s="15" t="s">
        <v>223</v>
      </c>
      <c r="C468" s="25" t="s">
        <v>242</v>
      </c>
      <c r="D468" s="25" t="s">
        <v>26</v>
      </c>
      <c r="E468" s="15" t="s">
        <v>1</v>
      </c>
      <c r="F468" s="31">
        <f>VLOOKUP(A468,'Полный поартикульный список'!C:H,5,0)</f>
        <v>60</v>
      </c>
      <c r="G468" s="31">
        <f>VLOOKUP(A468,'Полный поартикульный список'!C:H,6,0)</f>
        <v>72</v>
      </c>
    </row>
    <row r="469" spans="1:7">
      <c r="A469" s="118" t="s">
        <v>323</v>
      </c>
      <c r="B469" s="116"/>
      <c r="C469" s="116"/>
      <c r="D469" s="116"/>
      <c r="E469" s="116"/>
      <c r="F469" s="116"/>
      <c r="G469" s="117"/>
    </row>
    <row r="470" spans="1:7">
      <c r="A470" s="65" t="s">
        <v>742</v>
      </c>
      <c r="B470" s="15" t="s">
        <v>223</v>
      </c>
      <c r="C470" s="25" t="s">
        <v>328</v>
      </c>
      <c r="D470" s="25" t="s">
        <v>201</v>
      </c>
      <c r="E470" s="15" t="s">
        <v>1</v>
      </c>
      <c r="F470" s="31">
        <f>VLOOKUP(A470,'Полный поартикульный список'!C:H,5,0)</f>
        <v>0</v>
      </c>
      <c r="G470" s="31">
        <f>VLOOKUP(A470,'Полный поартикульный список'!C:H,6,0)</f>
        <v>0</v>
      </c>
    </row>
    <row r="471" spans="1:7">
      <c r="A471" s="65" t="s">
        <v>743</v>
      </c>
      <c r="B471" s="15" t="s">
        <v>223</v>
      </c>
      <c r="C471" s="25" t="s">
        <v>329</v>
      </c>
      <c r="D471" s="26" t="s">
        <v>202</v>
      </c>
      <c r="E471" s="15" t="s">
        <v>1</v>
      </c>
      <c r="F471" s="31">
        <f>VLOOKUP(A471,'Полный поартикульный список'!C:H,5,0)</f>
        <v>0</v>
      </c>
      <c r="G471" s="31">
        <f>VLOOKUP(A471,'Полный поартикульный список'!C:H,6,0)</f>
        <v>0</v>
      </c>
    </row>
    <row r="472" spans="1:7">
      <c r="A472" s="65" t="s">
        <v>744</v>
      </c>
      <c r="B472" s="15" t="s">
        <v>223</v>
      </c>
      <c r="C472" s="25" t="s">
        <v>330</v>
      </c>
      <c r="D472" s="25" t="s">
        <v>203</v>
      </c>
      <c r="E472" s="15" t="s">
        <v>1</v>
      </c>
      <c r="F472" s="31">
        <f>VLOOKUP(A472,'Полный поартикульный список'!C:H,5,0)</f>
        <v>0</v>
      </c>
      <c r="G472" s="31">
        <f>VLOOKUP(A472,'Полный поартикульный список'!C:H,6,0)</f>
        <v>0</v>
      </c>
    </row>
    <row r="473" spans="1:7">
      <c r="A473" s="65" t="s">
        <v>745</v>
      </c>
      <c r="B473" s="15" t="s">
        <v>223</v>
      </c>
      <c r="C473" s="25" t="s">
        <v>331</v>
      </c>
      <c r="D473" s="25" t="s">
        <v>204</v>
      </c>
      <c r="E473" s="15" t="s">
        <v>1</v>
      </c>
      <c r="F473" s="31">
        <f>VLOOKUP(A473,'Полный поартикульный список'!C:H,5,0)</f>
        <v>0</v>
      </c>
      <c r="G473" s="31">
        <f>VLOOKUP(A473,'Полный поартикульный список'!C:H,6,0)</f>
        <v>0</v>
      </c>
    </row>
    <row r="474" spans="1:7">
      <c r="A474" s="110" t="s">
        <v>337</v>
      </c>
      <c r="B474" s="111"/>
      <c r="C474" s="111"/>
      <c r="D474" s="111"/>
      <c r="E474" s="111"/>
      <c r="F474" s="111"/>
      <c r="G474" s="112"/>
    </row>
    <row r="475" spans="1:7">
      <c r="A475" s="35">
        <v>4079106</v>
      </c>
      <c r="B475" s="14" t="s">
        <v>223</v>
      </c>
      <c r="C475" s="11" t="s">
        <v>332</v>
      </c>
      <c r="D475" s="11" t="s">
        <v>222</v>
      </c>
      <c r="E475" s="14" t="s">
        <v>1</v>
      </c>
      <c r="F475" s="31">
        <f>VLOOKUP(A475,'Полный поартикульный список'!C:H,5,0)</f>
        <v>597</v>
      </c>
      <c r="G475" s="31">
        <f>VLOOKUP(A475,'Полный поартикульный список'!C:H,6,0)</f>
        <v>716.4</v>
      </c>
    </row>
    <row r="476" spans="1:7" ht="27" customHeight="1">
      <c r="A476" s="115" t="s">
        <v>430</v>
      </c>
      <c r="B476" s="116"/>
      <c r="C476" s="116"/>
      <c r="D476" s="116"/>
      <c r="E476" s="116"/>
      <c r="F476" s="116"/>
      <c r="G476" s="117"/>
    </row>
    <row r="477" spans="1:7">
      <c r="A477" s="118" t="s">
        <v>322</v>
      </c>
      <c r="B477" s="116"/>
      <c r="C477" s="116"/>
      <c r="D477" s="116"/>
      <c r="E477" s="116"/>
      <c r="F477" s="116"/>
      <c r="G477" s="117"/>
    </row>
    <row r="478" spans="1:7">
      <c r="A478" s="65" t="s">
        <v>672</v>
      </c>
      <c r="B478" s="15" t="s">
        <v>223</v>
      </c>
      <c r="C478" s="25" t="s">
        <v>242</v>
      </c>
      <c r="D478" s="25" t="s">
        <v>26</v>
      </c>
      <c r="E478" s="15" t="s">
        <v>1</v>
      </c>
      <c r="F478" s="31">
        <f>VLOOKUP(A478,'Полный поартикульный список'!C:H,5,0)</f>
        <v>60</v>
      </c>
      <c r="G478" s="31">
        <f>VLOOKUP(A478,'Полный поартикульный список'!C:H,6,0)</f>
        <v>72</v>
      </c>
    </row>
    <row r="479" spans="1:7">
      <c r="A479" s="65" t="s">
        <v>673</v>
      </c>
      <c r="B479" s="15" t="s">
        <v>223</v>
      </c>
      <c r="C479" s="25" t="s">
        <v>103</v>
      </c>
      <c r="D479" s="25" t="s">
        <v>27</v>
      </c>
      <c r="E479" s="15" t="s">
        <v>1</v>
      </c>
      <c r="F479" s="31">
        <f>VLOOKUP(A479,'Полный поартикульный список'!C:H,5,0)</f>
        <v>0</v>
      </c>
      <c r="G479" s="31">
        <f>VLOOKUP(A479,'Полный поартикульный список'!C:H,6,0)</f>
        <v>0</v>
      </c>
    </row>
    <row r="480" spans="1:7">
      <c r="A480" s="118" t="s">
        <v>323</v>
      </c>
      <c r="B480" s="116"/>
      <c r="C480" s="116"/>
      <c r="D480" s="116"/>
      <c r="E480" s="116"/>
      <c r="F480" s="116"/>
      <c r="G480" s="117"/>
    </row>
    <row r="481" spans="1:7">
      <c r="A481" s="65" t="s">
        <v>754</v>
      </c>
      <c r="B481" s="15" t="s">
        <v>223</v>
      </c>
      <c r="C481" s="25" t="s">
        <v>333</v>
      </c>
      <c r="D481" s="25" t="s">
        <v>213</v>
      </c>
      <c r="E481" s="15" t="s">
        <v>1</v>
      </c>
      <c r="F481" s="31">
        <f>VLOOKUP(A481,'Полный поартикульный список'!C:H,5,0)</f>
        <v>0</v>
      </c>
      <c r="G481" s="31">
        <f>VLOOKUP(A481,'Полный поартикульный список'!C:H,6,0)</f>
        <v>0</v>
      </c>
    </row>
    <row r="482" spans="1:7">
      <c r="A482" s="65" t="s">
        <v>755</v>
      </c>
      <c r="B482" s="15" t="s">
        <v>223</v>
      </c>
      <c r="C482" s="25" t="s">
        <v>334</v>
      </c>
      <c r="D482" s="26" t="s">
        <v>214</v>
      </c>
      <c r="E482" s="15" t="s">
        <v>1</v>
      </c>
      <c r="F482" s="31">
        <f>VLOOKUP(A482,'Полный поартикульный список'!C:H,5,0)</f>
        <v>0</v>
      </c>
      <c r="G482" s="31">
        <f>VLOOKUP(A482,'Полный поартикульный список'!C:H,6,0)</f>
        <v>0</v>
      </c>
    </row>
    <row r="483" spans="1:7">
      <c r="A483" s="65" t="s">
        <v>756</v>
      </c>
      <c r="B483" s="15" t="s">
        <v>223</v>
      </c>
      <c r="C483" s="25" t="s">
        <v>335</v>
      </c>
      <c r="D483" s="25" t="s">
        <v>215</v>
      </c>
      <c r="E483" s="15" t="s">
        <v>1</v>
      </c>
      <c r="F483" s="31">
        <f>VLOOKUP(A483,'Полный поартикульный список'!C:H,5,0)</f>
        <v>0</v>
      </c>
      <c r="G483" s="31">
        <f>VLOOKUP(A483,'Полный поартикульный список'!C:H,6,0)</f>
        <v>0</v>
      </c>
    </row>
    <row r="484" spans="1:7" ht="13.6" thickBot="1">
      <c r="A484" s="66" t="s">
        <v>757</v>
      </c>
      <c r="B484" s="16" t="s">
        <v>223</v>
      </c>
      <c r="C484" s="37" t="s">
        <v>336</v>
      </c>
      <c r="D484" s="37" t="s">
        <v>216</v>
      </c>
      <c r="E484" s="16" t="s">
        <v>1</v>
      </c>
      <c r="F484" s="31">
        <f>VLOOKUP(A484,'Полный поартикульный список'!C:H,5,0)</f>
        <v>0</v>
      </c>
      <c r="G484" s="31">
        <f>VLOOKUP(A484,'Полный поартикульный список'!C:H,6,0)</f>
        <v>0</v>
      </c>
    </row>
    <row r="485" spans="1:7">
      <c r="A485" s="110" t="s">
        <v>338</v>
      </c>
      <c r="B485" s="111"/>
      <c r="C485" s="111"/>
      <c r="D485" s="111"/>
      <c r="E485" s="111"/>
      <c r="F485" s="111"/>
      <c r="G485" s="112"/>
    </row>
    <row r="486" spans="1:7">
      <c r="A486" s="35">
        <v>4079110</v>
      </c>
      <c r="B486" s="14" t="s">
        <v>223</v>
      </c>
      <c r="C486" s="11" t="s">
        <v>339</v>
      </c>
      <c r="D486" s="11" t="s">
        <v>217</v>
      </c>
      <c r="E486" s="14" t="s">
        <v>1</v>
      </c>
      <c r="F486" s="31">
        <f>VLOOKUP(A486,'Полный поартикульный список'!C:H,5,0)</f>
        <v>597</v>
      </c>
      <c r="G486" s="31">
        <f>VLOOKUP(A486,'Полный поартикульный список'!C:H,6,0)</f>
        <v>716.4</v>
      </c>
    </row>
    <row r="487" spans="1:7" ht="26" customHeight="1">
      <c r="A487" s="115" t="s">
        <v>431</v>
      </c>
      <c r="B487" s="116"/>
      <c r="C487" s="116"/>
      <c r="D487" s="116"/>
      <c r="E487" s="116"/>
      <c r="F487" s="116"/>
      <c r="G487" s="117"/>
    </row>
    <row r="488" spans="1:7">
      <c r="A488" s="118" t="s">
        <v>322</v>
      </c>
      <c r="B488" s="116"/>
      <c r="C488" s="116"/>
      <c r="D488" s="116"/>
      <c r="E488" s="116"/>
      <c r="F488" s="116"/>
      <c r="G488" s="117"/>
    </row>
    <row r="489" spans="1:7">
      <c r="A489" s="65" t="s">
        <v>674</v>
      </c>
      <c r="B489" s="15" t="s">
        <v>223</v>
      </c>
      <c r="C489" s="25" t="s">
        <v>243</v>
      </c>
      <c r="D489" s="25" t="s">
        <v>28</v>
      </c>
      <c r="E489" s="15" t="s">
        <v>1</v>
      </c>
      <c r="F489" s="31">
        <f>VLOOKUP(A489,'Полный поартикульный список'!C:H,5,0)</f>
        <v>0</v>
      </c>
      <c r="G489" s="31">
        <f>VLOOKUP(A489,'Полный поартикульный список'!C:H,6,0)</f>
        <v>0</v>
      </c>
    </row>
    <row r="490" spans="1:7">
      <c r="A490" s="65" t="s">
        <v>673</v>
      </c>
      <c r="B490" s="15" t="s">
        <v>223</v>
      </c>
      <c r="C490" s="25" t="s">
        <v>103</v>
      </c>
      <c r="D490" s="25" t="s">
        <v>27</v>
      </c>
      <c r="E490" s="15" t="s">
        <v>1</v>
      </c>
      <c r="F490" s="31">
        <f>VLOOKUP(A490,'Полный поартикульный список'!C:H,5,0)</f>
        <v>0</v>
      </c>
      <c r="G490" s="31">
        <f>VLOOKUP(A490,'Полный поартикульный список'!C:H,6,0)</f>
        <v>0</v>
      </c>
    </row>
    <row r="491" spans="1:7">
      <c r="A491" s="118" t="s">
        <v>340</v>
      </c>
      <c r="B491" s="116"/>
      <c r="C491" s="116"/>
      <c r="D491" s="116"/>
      <c r="E491" s="116"/>
      <c r="F491" s="116"/>
      <c r="G491" s="117"/>
    </row>
    <row r="492" spans="1:7">
      <c r="A492" s="65" t="s">
        <v>758</v>
      </c>
      <c r="B492" s="15" t="s">
        <v>223</v>
      </c>
      <c r="C492" s="25" t="s">
        <v>343</v>
      </c>
      <c r="D492" s="25" t="s">
        <v>218</v>
      </c>
      <c r="E492" s="15" t="s">
        <v>1</v>
      </c>
      <c r="F492" s="31">
        <f>VLOOKUP(A492,'Полный поартикульный список'!C:H,5,0)</f>
        <v>0</v>
      </c>
      <c r="G492" s="31">
        <f>VLOOKUP(A492,'Полный поартикульный список'!C:H,6,0)</f>
        <v>0</v>
      </c>
    </row>
    <row r="493" spans="1:7">
      <c r="A493" s="65" t="s">
        <v>759</v>
      </c>
      <c r="B493" s="15" t="s">
        <v>223</v>
      </c>
      <c r="C493" s="25" t="s">
        <v>344</v>
      </c>
      <c r="D493" s="26" t="s">
        <v>219</v>
      </c>
      <c r="E493" s="15" t="s">
        <v>1</v>
      </c>
      <c r="F493" s="31">
        <f>VLOOKUP(A493,'Полный поартикульный список'!C:H,5,0)</f>
        <v>0</v>
      </c>
      <c r="G493" s="31">
        <f>VLOOKUP(A493,'Полный поартикульный список'!C:H,6,0)</f>
        <v>0</v>
      </c>
    </row>
    <row r="494" spans="1:7">
      <c r="A494" s="65" t="s">
        <v>760</v>
      </c>
      <c r="B494" s="15" t="s">
        <v>223</v>
      </c>
      <c r="C494" s="25" t="s">
        <v>345</v>
      </c>
      <c r="D494" s="25" t="s">
        <v>220</v>
      </c>
      <c r="E494" s="15" t="s">
        <v>1</v>
      </c>
      <c r="F494" s="31">
        <f>VLOOKUP(A494,'Полный поартикульный список'!C:H,5,0)</f>
        <v>0</v>
      </c>
      <c r="G494" s="31">
        <f>VLOOKUP(A494,'Полный поартикульный список'!C:H,6,0)</f>
        <v>0</v>
      </c>
    </row>
    <row r="495" spans="1:7" ht="13.6" thickBot="1">
      <c r="A495" s="66" t="s">
        <v>761</v>
      </c>
      <c r="B495" s="16" t="s">
        <v>223</v>
      </c>
      <c r="C495" s="37" t="s">
        <v>346</v>
      </c>
      <c r="D495" s="37" t="s">
        <v>221</v>
      </c>
      <c r="E495" s="16" t="s">
        <v>1</v>
      </c>
      <c r="F495" s="31">
        <f>VLOOKUP(A495,'Полный поартикульный список'!C:H,5,0)</f>
        <v>0</v>
      </c>
      <c r="G495" s="31">
        <f>VLOOKUP(A495,'Полный поартикульный список'!C:H,6,0)</f>
        <v>0</v>
      </c>
    </row>
    <row r="496" spans="1:7">
      <c r="A496" s="113" t="s">
        <v>394</v>
      </c>
      <c r="B496" s="108"/>
      <c r="C496" s="108"/>
      <c r="D496" s="108"/>
      <c r="E496" s="108"/>
      <c r="F496" s="108"/>
      <c r="G496" s="109"/>
    </row>
    <row r="497" spans="1:7">
      <c r="A497" s="89" t="s">
        <v>781</v>
      </c>
      <c r="B497" s="90"/>
      <c r="C497" s="91"/>
      <c r="D497" s="92"/>
      <c r="E497" s="92"/>
      <c r="F497" s="92"/>
      <c r="G497" s="93"/>
    </row>
    <row r="498" spans="1:7" ht="43.5">
      <c r="A498" s="97">
        <v>8040104045056</v>
      </c>
      <c r="B498" s="98" t="s">
        <v>782</v>
      </c>
      <c r="C498" s="99" t="s">
        <v>783</v>
      </c>
      <c r="D498" s="99"/>
      <c r="E498" s="100" t="s">
        <v>1</v>
      </c>
      <c r="F498" s="95">
        <f>VLOOKUP(A498,'[3]Полный поартикульный список'!A:F,5,0)</f>
        <v>239.48080000000002</v>
      </c>
      <c r="G498" s="96">
        <f>VLOOKUP(A498,'[3]Полный поартикульный список'!A:F,6,0)</f>
        <v>287.38</v>
      </c>
    </row>
    <row r="499" spans="1:7">
      <c r="A499" s="110" t="s">
        <v>396</v>
      </c>
      <c r="B499" s="111"/>
      <c r="C499" s="111"/>
      <c r="D499" s="111"/>
      <c r="E499" s="111"/>
      <c r="F499" s="111"/>
      <c r="G499" s="112"/>
    </row>
    <row r="500" spans="1:7">
      <c r="A500" s="76">
        <v>1220010730</v>
      </c>
      <c r="B500" s="15" t="s">
        <v>223</v>
      </c>
      <c r="C500" s="72" t="s">
        <v>390</v>
      </c>
      <c r="D500" s="72"/>
      <c r="E500" s="15" t="s">
        <v>1</v>
      </c>
      <c r="F500" s="31">
        <f>VLOOKUP(A500,'Полный поартикульный список'!C:H,5,0)</f>
        <v>870</v>
      </c>
      <c r="G500" s="31">
        <f>VLOOKUP(A500,'Полный поартикульный список'!C:H,6,0)</f>
        <v>1044</v>
      </c>
    </row>
    <row r="501" spans="1:7">
      <c r="A501" s="94" t="s">
        <v>400</v>
      </c>
      <c r="B501" s="15" t="s">
        <v>223</v>
      </c>
      <c r="C501" s="72" t="s">
        <v>395</v>
      </c>
      <c r="D501" s="72"/>
      <c r="E501" s="15" t="s">
        <v>1</v>
      </c>
      <c r="F501" s="31">
        <f>VLOOKUP(A501,'Полный поартикульный список'!C:H,5,0)</f>
        <v>37</v>
      </c>
      <c r="G501" s="31">
        <f>VLOOKUP(A501,'Полный поартикульный список'!C:H,6,0)</f>
        <v>44.4</v>
      </c>
    </row>
    <row r="502" spans="1:7">
      <c r="A502" s="76">
        <v>1220013326</v>
      </c>
      <c r="B502" s="15" t="s">
        <v>223</v>
      </c>
      <c r="C502" s="72" t="s">
        <v>402</v>
      </c>
      <c r="D502" s="72"/>
      <c r="E502" s="15" t="s">
        <v>1</v>
      </c>
      <c r="F502" s="31">
        <f>VLOOKUP(A502,'Полный поартикульный список'!C:H,5,0)</f>
        <v>56</v>
      </c>
      <c r="G502" s="31">
        <f>VLOOKUP(A502,'Полный поартикульный список'!C:H,6,0)</f>
        <v>67.2</v>
      </c>
    </row>
    <row r="503" spans="1:7">
      <c r="A503" s="76">
        <v>1220005782</v>
      </c>
      <c r="B503" s="15" t="s">
        <v>223</v>
      </c>
      <c r="C503" s="72" t="s">
        <v>391</v>
      </c>
      <c r="D503" s="72"/>
      <c r="E503" s="15" t="s">
        <v>1</v>
      </c>
      <c r="F503" s="31">
        <f>VLOOKUP(A503,'Полный поартикульный список'!C:H,5,0)</f>
        <v>23</v>
      </c>
      <c r="G503" s="31">
        <f>VLOOKUP(A503,'Полный поартикульный список'!C:H,6,0)</f>
        <v>27.6</v>
      </c>
    </row>
    <row r="504" spans="1:7">
      <c r="A504" s="76">
        <v>1220007151</v>
      </c>
      <c r="B504" s="15" t="s">
        <v>223</v>
      </c>
      <c r="C504" s="72" t="s">
        <v>401</v>
      </c>
      <c r="D504" s="72"/>
      <c r="E504" s="15" t="s">
        <v>1</v>
      </c>
      <c r="F504" s="31">
        <f>VLOOKUP(A504,'Полный поартикульный список'!C:H,5,0)</f>
        <v>5</v>
      </c>
      <c r="G504" s="31">
        <f>VLOOKUP(A504,'Полный поартикульный список'!C:H,6,0)</f>
        <v>6</v>
      </c>
    </row>
    <row r="505" spans="1:7">
      <c r="A505" s="76">
        <v>1220011417</v>
      </c>
      <c r="B505" s="15" t="s">
        <v>223</v>
      </c>
      <c r="C505" s="72" t="s">
        <v>392</v>
      </c>
      <c r="D505" s="72"/>
      <c r="E505" s="15" t="s">
        <v>1</v>
      </c>
      <c r="F505" s="31">
        <f>VLOOKUP(A505,'Полный поартикульный список'!C:H,5,0)</f>
        <v>21</v>
      </c>
      <c r="G505" s="31">
        <f>VLOOKUP(A505,'Полный поартикульный список'!C:H,6,0)</f>
        <v>25.2</v>
      </c>
    </row>
    <row r="506" spans="1:7">
      <c r="A506" s="10">
        <v>4049337</v>
      </c>
      <c r="B506" s="15" t="s">
        <v>223</v>
      </c>
      <c r="C506" s="72" t="s">
        <v>777</v>
      </c>
      <c r="D506" s="72"/>
      <c r="E506" s="15" t="s">
        <v>1</v>
      </c>
      <c r="F506" s="31">
        <f>VLOOKUP(A506,'Полный поартикульный список'!C:H,5,0)</f>
        <v>7</v>
      </c>
      <c r="G506" s="31">
        <f>VLOOKUP(A506,'Полный поартикульный список'!C:H,6,0)</f>
        <v>8.4</v>
      </c>
    </row>
    <row r="507" spans="1:7" ht="13.6" thickBot="1">
      <c r="A507" s="77">
        <v>1220019550</v>
      </c>
      <c r="B507" s="15" t="s">
        <v>223</v>
      </c>
      <c r="C507" s="75" t="s">
        <v>393</v>
      </c>
      <c r="D507" s="75"/>
      <c r="E507" s="16" t="s">
        <v>1</v>
      </c>
      <c r="F507" s="31">
        <f>VLOOKUP(A507,'Полный поартикульный список'!C:H,5,0)</f>
        <v>12</v>
      </c>
      <c r="G507" s="31">
        <f>VLOOKUP(A507,'Полный поартикульный список'!C:H,6,0)</f>
        <v>14.4</v>
      </c>
    </row>
    <row r="508" spans="1:7">
      <c r="A508" s="110" t="s">
        <v>397</v>
      </c>
      <c r="B508" s="111"/>
      <c r="C508" s="111"/>
      <c r="D508" s="111"/>
      <c r="E508" s="111"/>
      <c r="F508" s="111"/>
      <c r="G508" s="112"/>
    </row>
    <row r="509" spans="1:7">
      <c r="A509" s="101">
        <v>1220024960</v>
      </c>
      <c r="B509" s="102" t="s">
        <v>223</v>
      </c>
      <c r="C509" s="53" t="s">
        <v>780</v>
      </c>
      <c r="D509" s="44"/>
      <c r="E509" s="50" t="s">
        <v>1</v>
      </c>
      <c r="F509" s="31">
        <f>VLOOKUP(A509,'Полный поартикульный список'!C:H,5,0)</f>
        <v>90</v>
      </c>
      <c r="G509" s="31">
        <f>VLOOKUP(A509,'Полный поартикульный список'!C:H,6,0)</f>
        <v>108</v>
      </c>
    </row>
    <row r="510" spans="1:7">
      <c r="A510" s="76">
        <v>1220017989</v>
      </c>
      <c r="B510" s="15" t="s">
        <v>223</v>
      </c>
      <c r="C510" s="72" t="s">
        <v>398</v>
      </c>
      <c r="D510" s="72"/>
      <c r="E510" s="50" t="s">
        <v>1</v>
      </c>
      <c r="F510" s="31">
        <f>VLOOKUP(A510,'Полный поартикульный список'!C:H,5,0)</f>
        <v>31</v>
      </c>
      <c r="G510" s="31">
        <f>VLOOKUP(A510,'Полный поартикульный список'!C:H,6,0)</f>
        <v>37.200000000000003</v>
      </c>
    </row>
    <row r="511" spans="1:7">
      <c r="A511" s="76">
        <v>1220019336</v>
      </c>
      <c r="B511" s="15" t="s">
        <v>223</v>
      </c>
      <c r="C511" s="72" t="s">
        <v>436</v>
      </c>
      <c r="D511" s="72"/>
      <c r="E511" s="50" t="s">
        <v>1</v>
      </c>
      <c r="F511" s="31">
        <f>VLOOKUP(A511,'Полный поартикульный список'!C:H,5,0)</f>
        <v>19</v>
      </c>
      <c r="G511" s="31">
        <f>VLOOKUP(A511,'Полный поартикульный список'!C:H,6,0)</f>
        <v>22.8</v>
      </c>
    </row>
    <row r="512" spans="1:7" ht="13.6" thickBot="1">
      <c r="A512" s="78">
        <v>8041000002745</v>
      </c>
      <c r="B512" s="15" t="s">
        <v>223</v>
      </c>
      <c r="C512" s="75" t="s">
        <v>399</v>
      </c>
      <c r="D512" s="75"/>
      <c r="E512" s="51" t="s">
        <v>1</v>
      </c>
      <c r="F512" s="31">
        <f>VLOOKUP(A512,'Полный поартикульный список'!C:H,5,0)</f>
        <v>24</v>
      </c>
      <c r="G512" s="31">
        <f>VLOOKUP(A512,'Полный поартикульный список'!C:H,6,0)</f>
        <v>28.8</v>
      </c>
    </row>
    <row r="513" spans="1:7">
      <c r="A513" s="110" t="s">
        <v>419</v>
      </c>
      <c r="B513" s="111"/>
      <c r="C513" s="111"/>
      <c r="D513" s="111"/>
      <c r="E513" s="111"/>
      <c r="F513" s="111"/>
      <c r="G513" s="112"/>
    </row>
    <row r="514" spans="1:7">
      <c r="A514" s="76">
        <v>1220024447</v>
      </c>
      <c r="B514" s="15" t="s">
        <v>223</v>
      </c>
      <c r="C514" s="72" t="s">
        <v>420</v>
      </c>
      <c r="D514" s="72"/>
      <c r="E514" s="15" t="s">
        <v>1</v>
      </c>
      <c r="F514" s="31">
        <f>VLOOKUP(A514,'Полный поартикульный список'!C:H,5,0)</f>
        <v>120</v>
      </c>
      <c r="G514" s="31">
        <f>VLOOKUP(A514,'Полный поартикульный список'!C:H,6,0)</f>
        <v>144</v>
      </c>
    </row>
    <row r="515" spans="1:7">
      <c r="A515" s="76">
        <v>1220024460</v>
      </c>
      <c r="B515" s="15" t="s">
        <v>223</v>
      </c>
      <c r="C515" s="72" t="s">
        <v>421</v>
      </c>
      <c r="D515" s="72"/>
      <c r="E515" s="15" t="s">
        <v>1</v>
      </c>
      <c r="F515" s="31">
        <f>VLOOKUP(A515,'Полный поартикульный список'!C:H,5,0)</f>
        <v>160</v>
      </c>
      <c r="G515" s="31">
        <f>VLOOKUP(A515,'Полный поартикульный список'!C:H,6,0)</f>
        <v>192</v>
      </c>
    </row>
    <row r="516" spans="1:7">
      <c r="A516" s="76">
        <v>1220024459</v>
      </c>
      <c r="B516" s="15" t="s">
        <v>223</v>
      </c>
      <c r="C516" s="72" t="s">
        <v>422</v>
      </c>
      <c r="D516" s="72"/>
      <c r="E516" s="15" t="s">
        <v>1</v>
      </c>
      <c r="F516" s="31">
        <f>VLOOKUP(A516,'Полный поартикульный список'!C:H,5,0)</f>
        <v>80</v>
      </c>
      <c r="G516" s="31">
        <f>VLOOKUP(A516,'Полный поартикульный список'!C:H,6,0)</f>
        <v>96</v>
      </c>
    </row>
    <row r="517" spans="1:7">
      <c r="A517" s="76">
        <v>1220024466</v>
      </c>
      <c r="B517" s="15" t="s">
        <v>223</v>
      </c>
      <c r="C517" s="72" t="s">
        <v>423</v>
      </c>
      <c r="D517" s="72"/>
      <c r="E517" s="15" t="s">
        <v>1</v>
      </c>
      <c r="F517" s="31">
        <f>VLOOKUP(A517,'Полный поартикульный список'!C:H,5,0)</f>
        <v>100</v>
      </c>
      <c r="G517" s="31">
        <f>VLOOKUP(A517,'Полный поартикульный список'!C:H,6,0)</f>
        <v>120</v>
      </c>
    </row>
    <row r="518" spans="1:7">
      <c r="A518" s="113" t="s">
        <v>424</v>
      </c>
      <c r="B518" s="108"/>
      <c r="C518" s="108"/>
      <c r="D518" s="108"/>
      <c r="E518" s="108"/>
      <c r="F518" s="108"/>
      <c r="G518" s="109"/>
    </row>
    <row r="519" spans="1:7">
      <c r="A519" s="110" t="s">
        <v>225</v>
      </c>
      <c r="B519" s="111"/>
      <c r="C519" s="111"/>
      <c r="D519" s="111"/>
      <c r="E519" s="111"/>
      <c r="F519" s="111"/>
      <c r="G519" s="112"/>
    </row>
    <row r="520" spans="1:7" ht="32.6">
      <c r="A520" s="79">
        <v>8041000001353</v>
      </c>
      <c r="B520" s="15" t="s">
        <v>223</v>
      </c>
      <c r="C520" s="53" t="s">
        <v>414</v>
      </c>
      <c r="D520" s="72"/>
      <c r="E520" s="50" t="s">
        <v>1</v>
      </c>
      <c r="F520" s="31">
        <f>VLOOKUP(A520,'Полный поартикульный список'!C:H,5,0)</f>
        <v>479</v>
      </c>
      <c r="G520" s="31">
        <f>VLOOKUP(A520,'Полный поартикульный список'!C:H,6,0)</f>
        <v>574.79999999999995</v>
      </c>
    </row>
    <row r="521" spans="1:7" ht="32.6">
      <c r="A521" s="79">
        <v>8041000001356</v>
      </c>
      <c r="B521" s="15" t="s">
        <v>223</v>
      </c>
      <c r="C521" s="53" t="s">
        <v>415</v>
      </c>
      <c r="D521" s="72"/>
      <c r="E521" s="50" t="s">
        <v>1</v>
      </c>
      <c r="F521" s="31">
        <f>VLOOKUP(A521,'Полный поартикульный список'!C:H,5,0)</f>
        <v>479</v>
      </c>
      <c r="G521" s="31">
        <f>VLOOKUP(A521,'Полный поартикульный список'!C:H,6,0)</f>
        <v>574.79999999999995</v>
      </c>
    </row>
    <row r="522" spans="1:7">
      <c r="A522" s="110" t="s">
        <v>249</v>
      </c>
      <c r="B522" s="111"/>
      <c r="C522" s="111"/>
      <c r="D522" s="111"/>
      <c r="E522" s="111"/>
      <c r="F522" s="111"/>
      <c r="G522" s="112"/>
    </row>
    <row r="523" spans="1:7" ht="32.6">
      <c r="A523" s="79">
        <v>8041000001352</v>
      </c>
      <c r="B523" s="15" t="s">
        <v>223</v>
      </c>
      <c r="C523" s="53" t="s">
        <v>416</v>
      </c>
      <c r="D523" s="72"/>
      <c r="E523" s="50" t="s">
        <v>1</v>
      </c>
      <c r="F523" s="31">
        <f>VLOOKUP(A523,'Полный поартикульный список'!C:H,5,0)</f>
        <v>545</v>
      </c>
      <c r="G523" s="31">
        <f>VLOOKUP(A523,'Полный поартикульный список'!C:H,6,0)</f>
        <v>654</v>
      </c>
    </row>
    <row r="524" spans="1:7" ht="32.6">
      <c r="A524" s="80">
        <v>8041000001357</v>
      </c>
      <c r="B524" s="56" t="s">
        <v>223</v>
      </c>
      <c r="C524" s="57" t="s">
        <v>443</v>
      </c>
      <c r="D524" s="81"/>
      <c r="E524" s="58" t="s">
        <v>1</v>
      </c>
      <c r="F524" s="31">
        <f>VLOOKUP(A524,'Полный поартикульный список'!C:H,5,0)</f>
        <v>545</v>
      </c>
      <c r="G524" s="31">
        <f>VLOOKUP(A524,'Полный поартикульный список'!C:H,6,0)</f>
        <v>654</v>
      </c>
    </row>
    <row r="525" spans="1:7" ht="32.6">
      <c r="A525" s="80">
        <v>8041000001354</v>
      </c>
      <c r="B525" s="56" t="s">
        <v>223</v>
      </c>
      <c r="C525" s="57" t="s">
        <v>417</v>
      </c>
      <c r="D525" s="81"/>
      <c r="E525" s="58" t="s">
        <v>1</v>
      </c>
      <c r="F525" s="31">
        <f>VLOOKUP(A525,'Полный поартикульный список'!C:H,5,0)</f>
        <v>567</v>
      </c>
      <c r="G525" s="31">
        <f>VLOOKUP(A525,'Полный поартикульный список'!C:H,6,0)</f>
        <v>680.4</v>
      </c>
    </row>
    <row r="526" spans="1:7" ht="32.6">
      <c r="A526" s="82">
        <v>8041000001358</v>
      </c>
      <c r="B526" s="56" t="s">
        <v>223</v>
      </c>
      <c r="C526" s="57" t="s">
        <v>444</v>
      </c>
      <c r="D526" s="81"/>
      <c r="E526" s="58" t="s">
        <v>1</v>
      </c>
      <c r="F526" s="31">
        <f>VLOOKUP(A526,'Полный поартикульный список'!C:H,5,0)</f>
        <v>567</v>
      </c>
      <c r="G526" s="31">
        <f>VLOOKUP(A526,'Полный поартикульный список'!C:H,6,0)</f>
        <v>680.4</v>
      </c>
    </row>
    <row r="527" spans="1:7" ht="33.299999999999997" thickBot="1">
      <c r="A527" s="78">
        <v>8041000001355</v>
      </c>
      <c r="B527" s="15" t="s">
        <v>223</v>
      </c>
      <c r="C527" s="54" t="s">
        <v>418</v>
      </c>
      <c r="D527" s="75"/>
      <c r="E527" s="51" t="s">
        <v>1</v>
      </c>
      <c r="F527" s="31">
        <f>VLOOKUP(A527,'Полный поартикульный список'!C:H,5,0)</f>
        <v>567</v>
      </c>
      <c r="G527" s="31">
        <f>VLOOKUP(A527,'Полный поартикульный список'!C:H,6,0)</f>
        <v>680.4</v>
      </c>
    </row>
    <row r="528" spans="1:7">
      <c r="A528" s="110" t="s">
        <v>258</v>
      </c>
      <c r="B528" s="111"/>
      <c r="C528" s="111"/>
      <c r="D528" s="111"/>
      <c r="E528" s="111"/>
      <c r="F528" s="111"/>
      <c r="G528" s="112"/>
    </row>
    <row r="529" spans="1:7" ht="32.6">
      <c r="A529" s="79">
        <v>8041000001681</v>
      </c>
      <c r="B529" s="15" t="s">
        <v>223</v>
      </c>
      <c r="C529" s="53" t="s">
        <v>413</v>
      </c>
      <c r="D529" s="72"/>
      <c r="E529" s="50" t="s">
        <v>1</v>
      </c>
      <c r="F529" s="31">
        <f>VLOOKUP(A529,'Полный поартикульный список'!C:H,5,0)</f>
        <v>309</v>
      </c>
      <c r="G529" s="31">
        <f>VLOOKUP(A529,'Полный поартикульный список'!C:H,6,0)</f>
        <v>370.8</v>
      </c>
    </row>
    <row r="530" spans="1:7">
      <c r="A530" s="110" t="s">
        <v>271</v>
      </c>
      <c r="B530" s="111"/>
      <c r="C530" s="111"/>
      <c r="D530" s="111"/>
      <c r="E530" s="111"/>
      <c r="F530" s="111"/>
      <c r="G530" s="112"/>
    </row>
    <row r="531" spans="1:7" ht="21.75">
      <c r="A531" s="79">
        <v>8041000002867</v>
      </c>
      <c r="B531" s="15" t="s">
        <v>223</v>
      </c>
      <c r="C531" s="53" t="s">
        <v>409</v>
      </c>
      <c r="D531" s="72"/>
      <c r="E531" s="50" t="s">
        <v>1</v>
      </c>
      <c r="F531" s="31">
        <f>VLOOKUP(A531,'Полный поартикульный список'!C:H,5,0)</f>
        <v>319</v>
      </c>
      <c r="G531" s="31">
        <f>VLOOKUP(A531,'Полный поартикульный список'!C:H,6,0)</f>
        <v>382.8</v>
      </c>
    </row>
    <row r="532" spans="1:7" ht="21.75">
      <c r="A532" s="79">
        <v>8041000002889</v>
      </c>
      <c r="B532" s="15" t="s">
        <v>223</v>
      </c>
      <c r="C532" s="53" t="s">
        <v>410</v>
      </c>
      <c r="D532" s="72"/>
      <c r="E532" s="50" t="s">
        <v>1</v>
      </c>
      <c r="F532" s="31">
        <f>VLOOKUP(A532,'Полный поартикульный список'!C:H,5,0)</f>
        <v>329</v>
      </c>
      <c r="G532" s="31">
        <f>VLOOKUP(A532,'Полный поартикульный список'!C:H,6,0)</f>
        <v>394.8</v>
      </c>
    </row>
    <row r="533" spans="1:7" ht="21.75">
      <c r="A533" s="79">
        <v>8041000002892</v>
      </c>
      <c r="B533" s="15" t="s">
        <v>223</v>
      </c>
      <c r="C533" s="53" t="s">
        <v>411</v>
      </c>
      <c r="D533" s="72"/>
      <c r="E533" s="50" t="s">
        <v>1</v>
      </c>
      <c r="F533" s="31">
        <f>VLOOKUP(A533,'Полный поартикульный список'!C:H,5,0)</f>
        <v>319</v>
      </c>
      <c r="G533" s="31">
        <f>VLOOKUP(A533,'Полный поартикульный список'!C:H,6,0)</f>
        <v>382.8</v>
      </c>
    </row>
    <row r="534" spans="1:7" ht="21.75">
      <c r="A534" s="79">
        <v>8041000002893</v>
      </c>
      <c r="B534" s="15" t="s">
        <v>223</v>
      </c>
      <c r="C534" s="53" t="s">
        <v>412</v>
      </c>
      <c r="D534" s="72"/>
      <c r="E534" s="50" t="s">
        <v>1</v>
      </c>
      <c r="F534" s="31">
        <f>VLOOKUP(A534,'Полный поартикульный список'!C:H,5,0)</f>
        <v>329</v>
      </c>
      <c r="G534" s="31">
        <f>VLOOKUP(A534,'Полный поартикульный список'!C:H,6,0)</f>
        <v>394.8</v>
      </c>
    </row>
    <row r="535" spans="1:7" ht="21.75">
      <c r="A535" s="83">
        <v>8041000002896</v>
      </c>
      <c r="B535" s="59" t="s">
        <v>223</v>
      </c>
      <c r="C535" s="60" t="s">
        <v>445</v>
      </c>
      <c r="D535" s="84"/>
      <c r="E535" s="61" t="s">
        <v>1</v>
      </c>
      <c r="F535" s="31">
        <f>VLOOKUP(A535,'Полный поартикульный список'!C:H,5,0)</f>
        <v>319</v>
      </c>
      <c r="G535" s="31">
        <f>VLOOKUP(A535,'Полный поартикульный список'!C:H,6,0)</f>
        <v>382.8</v>
      </c>
    </row>
    <row r="536" spans="1:7" ht="22.45" thickBot="1">
      <c r="A536" s="85">
        <v>8041000002991</v>
      </c>
      <c r="B536" s="62" t="s">
        <v>223</v>
      </c>
      <c r="C536" s="63" t="s">
        <v>446</v>
      </c>
      <c r="D536" s="86"/>
      <c r="E536" s="64" t="s">
        <v>1</v>
      </c>
      <c r="F536" s="31">
        <f>VLOOKUP(A536,'Полный поартикульный список'!C:H,5,0)</f>
        <v>329</v>
      </c>
      <c r="G536" s="31">
        <f>VLOOKUP(A536,'Полный поартикульный список'!C:H,6,0)</f>
        <v>394.8</v>
      </c>
    </row>
    <row r="537" spans="1:7">
      <c r="A537" s="107" t="s">
        <v>403</v>
      </c>
      <c r="B537" s="108"/>
      <c r="C537" s="108"/>
      <c r="D537" s="108"/>
      <c r="E537" s="108"/>
      <c r="F537" s="108"/>
      <c r="G537" s="109"/>
    </row>
    <row r="538" spans="1:7">
      <c r="A538" s="107" t="s">
        <v>404</v>
      </c>
      <c r="B538" s="108"/>
      <c r="C538" s="108"/>
      <c r="D538" s="108"/>
      <c r="E538" s="108"/>
      <c r="F538" s="108"/>
      <c r="G538" s="109"/>
    </row>
    <row r="539" spans="1:7">
      <c r="A539" s="107" t="s">
        <v>405</v>
      </c>
      <c r="B539" s="108"/>
      <c r="C539" s="108"/>
      <c r="D539" s="108"/>
      <c r="E539" s="108"/>
      <c r="F539" s="108"/>
      <c r="G539" s="109"/>
    </row>
    <row r="540" spans="1:7">
      <c r="A540" s="107" t="s">
        <v>406</v>
      </c>
      <c r="B540" s="108"/>
      <c r="C540" s="108"/>
      <c r="D540" s="108"/>
      <c r="E540" s="108"/>
      <c r="F540" s="108"/>
      <c r="G540" s="109"/>
    </row>
    <row r="541" spans="1:7">
      <c r="A541" s="107" t="s">
        <v>407</v>
      </c>
      <c r="B541" s="108"/>
      <c r="C541" s="108"/>
      <c r="D541" s="108"/>
      <c r="E541" s="108"/>
      <c r="F541" s="108"/>
      <c r="G541" s="109"/>
    </row>
    <row r="542" spans="1:7">
      <c r="A542" s="110" t="s">
        <v>353</v>
      </c>
      <c r="B542" s="111"/>
      <c r="C542" s="111"/>
      <c r="D542" s="111"/>
      <c r="E542" s="111"/>
      <c r="F542" s="111"/>
      <c r="G542" s="112"/>
    </row>
    <row r="543" spans="1:7">
      <c r="A543" s="79">
        <v>8041000001683</v>
      </c>
      <c r="B543" s="15" t="s">
        <v>223</v>
      </c>
      <c r="C543" s="53" t="s">
        <v>408</v>
      </c>
      <c r="D543" s="72"/>
      <c r="E543" s="50" t="s">
        <v>1</v>
      </c>
      <c r="F543" s="31">
        <f>VLOOKUP(A543,'Полный поартикульный список'!C:H,5,0)</f>
        <v>597</v>
      </c>
      <c r="G543" s="31">
        <f>VLOOKUP(A543,'Полный поартикульный список'!C:H,6,0)</f>
        <v>716.4</v>
      </c>
    </row>
    <row r="544" spans="1:7" ht="14.3">
      <c r="A544" s="52"/>
      <c r="B544"/>
    </row>
    <row r="545" spans="1:2" ht="14.3">
      <c r="A545" s="52"/>
      <c r="B545"/>
    </row>
    <row r="546" spans="1:2" ht="14.3">
      <c r="A546" s="52"/>
      <c r="B546"/>
    </row>
    <row r="547" spans="1:2" ht="14.3">
      <c r="A547" s="52"/>
      <c r="B547"/>
    </row>
    <row r="548" spans="1:2" ht="14.3">
      <c r="A548" s="52"/>
      <c r="B548"/>
    </row>
    <row r="549" spans="1:2" ht="14.3">
      <c r="A549" s="52"/>
      <c r="B549"/>
    </row>
    <row r="550" spans="1:2" ht="14.3">
      <c r="A550" s="52"/>
      <c r="B550"/>
    </row>
    <row r="551" spans="1:2" ht="14.3">
      <c r="A551" s="52"/>
      <c r="B551"/>
    </row>
    <row r="552" spans="1:2" ht="14.3">
      <c r="A552" s="52"/>
      <c r="B552"/>
    </row>
    <row r="553" spans="1:2" ht="14.3">
      <c r="A553" s="52"/>
      <c r="B553"/>
    </row>
    <row r="554" spans="1:2" ht="14.3">
      <c r="A554" s="52"/>
      <c r="B554"/>
    </row>
  </sheetData>
  <mergeCells count="135">
    <mergeCell ref="A499:G499"/>
    <mergeCell ref="A508:G508"/>
    <mergeCell ref="A513:G513"/>
    <mergeCell ref="A253:G253"/>
    <mergeCell ref="A290:G290"/>
    <mergeCell ref="A327:G327"/>
    <mergeCell ref="A364:G364"/>
    <mergeCell ref="A408:G408"/>
    <mergeCell ref="A446:G446"/>
    <mergeCell ref="A463:G463"/>
    <mergeCell ref="A474:G474"/>
    <mergeCell ref="A485:G485"/>
    <mergeCell ref="A496:G496"/>
    <mergeCell ref="A477:G477"/>
    <mergeCell ref="A480:G480"/>
    <mergeCell ref="A487:G487"/>
    <mergeCell ref="A488:G488"/>
    <mergeCell ref="A491:G491"/>
    <mergeCell ref="A441:G441"/>
    <mergeCell ref="A444:G444"/>
    <mergeCell ref="A448:G448"/>
    <mergeCell ref="A449:G449"/>
    <mergeCell ref="A452:G452"/>
    <mergeCell ref="A476:G476"/>
    <mergeCell ref="A465:G465"/>
    <mergeCell ref="A466:G466"/>
    <mergeCell ref="A469:G469"/>
    <mergeCell ref="A422:G422"/>
    <mergeCell ref="A428:G428"/>
    <mergeCell ref="A434:G434"/>
    <mergeCell ref="A438:G438"/>
    <mergeCell ref="A393:G393"/>
    <mergeCell ref="A397:G397"/>
    <mergeCell ref="A400:G400"/>
    <mergeCell ref="A410:G410"/>
    <mergeCell ref="A411:G411"/>
    <mergeCell ref="A416:G416"/>
    <mergeCell ref="A367:G367"/>
    <mergeCell ref="A372:G372"/>
    <mergeCell ref="A378:G378"/>
    <mergeCell ref="A382:G382"/>
    <mergeCell ref="A388:G388"/>
    <mergeCell ref="A390:G390"/>
    <mergeCell ref="A349:G349"/>
    <mergeCell ref="A354:G354"/>
    <mergeCell ref="A358:G358"/>
    <mergeCell ref="A361:G361"/>
    <mergeCell ref="A366:G366"/>
    <mergeCell ref="A329:G329"/>
    <mergeCell ref="A330:G330"/>
    <mergeCell ref="A335:G335"/>
    <mergeCell ref="A341:G341"/>
    <mergeCell ref="A343:G343"/>
    <mergeCell ref="A306:G306"/>
    <mergeCell ref="A312:G312"/>
    <mergeCell ref="A317:G317"/>
    <mergeCell ref="A320:G320"/>
    <mergeCell ref="A324:G324"/>
    <mergeCell ref="A283:G283"/>
    <mergeCell ref="A287:G287"/>
    <mergeCell ref="A292:G292"/>
    <mergeCell ref="A293:G293"/>
    <mergeCell ref="A298:G298"/>
    <mergeCell ref="A304:G304"/>
    <mergeCell ref="A255:G255"/>
    <mergeCell ref="A256:G256"/>
    <mergeCell ref="A261:G261"/>
    <mergeCell ref="A269:G269"/>
    <mergeCell ref="A275:G275"/>
    <mergeCell ref="A280:G280"/>
    <mergeCell ref="A267:G267"/>
    <mergeCell ref="A243:G243"/>
    <mergeCell ref="A250:G250"/>
    <mergeCell ref="A246:G246"/>
    <mergeCell ref="A210:G210"/>
    <mergeCell ref="A215:G215"/>
    <mergeCell ref="A221:G221"/>
    <mergeCell ref="A228:G228"/>
    <mergeCell ref="A234:G234"/>
    <mergeCell ref="A239:G239"/>
    <mergeCell ref="A195:G195"/>
    <mergeCell ref="A203:G203"/>
    <mergeCell ref="A200:G200"/>
    <mergeCell ref="A206:G206"/>
    <mergeCell ref="A209:G209"/>
    <mergeCell ref="A169:G169"/>
    <mergeCell ref="A172:G172"/>
    <mergeCell ref="A177:G177"/>
    <mergeCell ref="A183:G183"/>
    <mergeCell ref="A186:G186"/>
    <mergeCell ref="A189:G189"/>
    <mergeCell ref="A207:G207"/>
    <mergeCell ref="A108:G108"/>
    <mergeCell ref="A150:G150"/>
    <mergeCell ref="A163:G163"/>
    <mergeCell ref="A166:G166"/>
    <mergeCell ref="A168:G168"/>
    <mergeCell ref="A160:G160"/>
    <mergeCell ref="A105:G105"/>
    <mergeCell ref="A111:G111"/>
    <mergeCell ref="A116:G116"/>
    <mergeCell ref="A122:G122"/>
    <mergeCell ref="A133:G133"/>
    <mergeCell ref="A140:G140"/>
    <mergeCell ref="A145:G145"/>
    <mergeCell ref="A154:G154"/>
    <mergeCell ref="F4:G4"/>
    <mergeCell ref="A9:G9"/>
    <mergeCell ref="A10:G10"/>
    <mergeCell ref="A16:G16"/>
    <mergeCell ref="A21:G21"/>
    <mergeCell ref="A102:G102"/>
    <mergeCell ref="A104:G104"/>
    <mergeCell ref="A85:G85"/>
    <mergeCell ref="A91:G91"/>
    <mergeCell ref="A94:G94"/>
    <mergeCell ref="A98:G98"/>
    <mergeCell ref="A6:G6"/>
    <mergeCell ref="A26:G26"/>
    <mergeCell ref="A34:G34"/>
    <mergeCell ref="A46:G46"/>
    <mergeCell ref="A58:G58"/>
    <mergeCell ref="A61:G61"/>
    <mergeCell ref="A73:G73"/>
    <mergeCell ref="A541:G541"/>
    <mergeCell ref="A542:G542"/>
    <mergeCell ref="A518:G518"/>
    <mergeCell ref="A519:G519"/>
    <mergeCell ref="A522:G522"/>
    <mergeCell ref="A528:G528"/>
    <mergeCell ref="A530:G530"/>
    <mergeCell ref="A537:G537"/>
    <mergeCell ref="A538:G538"/>
    <mergeCell ref="A539:G539"/>
    <mergeCell ref="A540:G540"/>
  </mergeCells>
  <phoneticPr fontId="10" type="noConversion"/>
  <conditionalFormatting sqref="D498">
    <cfRule type="containsText" dxfId="1" priority="2" stopIfTrue="1" operator="containsText" text="не найден">
      <formula>NOT(ISERROR(SEARCH("не найден",D498)))</formula>
    </cfRule>
  </conditionalFormatting>
  <conditionalFormatting sqref="C498">
    <cfRule type="containsText" dxfId="0" priority="1" stopIfTrue="1" operator="containsText" text="не найден">
      <formula>NOT(ISERROR(SEARCH("не найден",C498)))</formula>
    </cfRule>
  </conditionalFormatting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Полный поартикульный список</vt:lpstr>
      <vt:lpstr>Evolo</vt:lpstr>
    </vt:vector>
  </TitlesOfParts>
  <Company>OCS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Goshukov</dc:creator>
  <cp:lastModifiedBy>777</cp:lastModifiedBy>
  <cp:lastPrinted>2006-05-30T15:53:32Z</cp:lastPrinted>
  <dcterms:created xsi:type="dcterms:W3CDTF">1999-05-05T13:18:24Z</dcterms:created>
  <dcterms:modified xsi:type="dcterms:W3CDTF">2023-08-28T09:57:38Z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